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16605" windowHeight="9045"/>
  </bookViews>
  <sheets>
    <sheet name="Sheet1" sheetId="1" r:id="rId1"/>
  </sheets>
  <definedNames>
    <definedName name="_xlnm._FilterDatabase" localSheetId="0" hidden="1">Sheet1!$B$1:$L$661</definedName>
  </definedNames>
  <calcPr calcId="145621" concurrentCalc="0"/>
</workbook>
</file>

<file path=xl/calcChain.xml><?xml version="1.0" encoding="utf-8"?>
<calcChain xmlns="http://schemas.openxmlformats.org/spreadsheetml/2006/main">
  <c r="I4" i="1" l="1"/>
  <c r="K4" i="1"/>
  <c r="J4" i="1"/>
  <c r="G291" i="1"/>
  <c r="G493" i="1"/>
  <c r="G503" i="1"/>
  <c r="G596" i="1"/>
  <c r="G626" i="1"/>
  <c r="J397" i="1"/>
  <c r="J174" i="1"/>
  <c r="J14" i="1"/>
  <c r="B493" i="1"/>
  <c r="B626" i="1"/>
  <c r="B291" i="1"/>
  <c r="B596" i="1"/>
  <c r="B503" i="1"/>
  <c r="I131" i="1"/>
  <c r="K131" i="1"/>
  <c r="J131" i="1"/>
  <c r="G2" i="1"/>
  <c r="I646" i="1"/>
  <c r="K646" i="1"/>
  <c r="I647" i="1"/>
  <c r="K647" i="1"/>
  <c r="I23" i="1"/>
  <c r="K23" i="1"/>
  <c r="I70" i="1"/>
  <c r="K70" i="1"/>
  <c r="I170" i="1"/>
  <c r="K170" i="1"/>
  <c r="I189" i="1"/>
  <c r="K189" i="1"/>
  <c r="I190" i="1"/>
  <c r="K190" i="1"/>
  <c r="I490" i="1"/>
  <c r="K490" i="1"/>
  <c r="I491" i="1"/>
  <c r="K491" i="1"/>
  <c r="I145" i="1"/>
  <c r="K145" i="1"/>
  <c r="I236" i="1"/>
  <c r="K236" i="1"/>
  <c r="I109" i="1"/>
  <c r="K109" i="1"/>
  <c r="I512" i="1"/>
  <c r="K512" i="1"/>
  <c r="I513" i="1"/>
  <c r="K513" i="1"/>
  <c r="I85" i="1"/>
  <c r="K85" i="1"/>
  <c r="I60" i="1"/>
  <c r="K60" i="1"/>
  <c r="I86" i="1"/>
  <c r="K86" i="1"/>
  <c r="I591" i="1"/>
  <c r="K591" i="1"/>
  <c r="I277" i="1"/>
  <c r="K277" i="1"/>
  <c r="I120" i="1"/>
  <c r="K120" i="1"/>
  <c r="I592" i="1"/>
  <c r="K592" i="1"/>
  <c r="I431" i="1"/>
  <c r="K431" i="1"/>
  <c r="I278" i="1"/>
  <c r="K278" i="1"/>
  <c r="I252" i="1"/>
  <c r="K252" i="1"/>
  <c r="I358" i="1"/>
  <c r="K358" i="1"/>
  <c r="I359" i="1"/>
  <c r="K359" i="1"/>
  <c r="I90" i="1"/>
  <c r="K90" i="1"/>
  <c r="I62" i="1"/>
  <c r="K62" i="1"/>
  <c r="I61" i="1"/>
  <c r="K61" i="1"/>
  <c r="I253" i="1"/>
  <c r="K253" i="1"/>
  <c r="I473" i="1"/>
  <c r="K473" i="1"/>
  <c r="I475" i="1"/>
  <c r="K475" i="1"/>
  <c r="I104" i="1"/>
  <c r="K104" i="1"/>
  <c r="I648" i="1"/>
  <c r="K648" i="1"/>
  <c r="I143" i="1"/>
  <c r="K143" i="1"/>
  <c r="I476" i="1"/>
  <c r="K476" i="1"/>
  <c r="I477" i="1"/>
  <c r="K477" i="1"/>
  <c r="I649" i="1"/>
  <c r="K649" i="1"/>
  <c r="I478" i="1"/>
  <c r="K478" i="1"/>
  <c r="I479" i="1"/>
  <c r="K479" i="1"/>
  <c r="I480" i="1"/>
  <c r="K480" i="1"/>
  <c r="I481" i="1"/>
  <c r="K481" i="1"/>
  <c r="I482" i="1"/>
  <c r="K482" i="1"/>
  <c r="I483" i="1"/>
  <c r="K483" i="1"/>
  <c r="I650" i="1"/>
  <c r="K650" i="1"/>
  <c r="I651" i="1"/>
  <c r="K651" i="1"/>
  <c r="I484" i="1"/>
  <c r="K484" i="1"/>
  <c r="I485" i="1"/>
  <c r="K485" i="1"/>
  <c r="I486" i="1"/>
  <c r="K486" i="1"/>
  <c r="I652" i="1"/>
  <c r="K652" i="1"/>
  <c r="I361" i="1"/>
  <c r="K361" i="1"/>
  <c r="I653" i="1"/>
  <c r="K653" i="1"/>
  <c r="I362" i="1"/>
  <c r="K362" i="1"/>
  <c r="I363" i="1"/>
  <c r="K363" i="1"/>
  <c r="I364" i="1"/>
  <c r="K364" i="1"/>
  <c r="I141" i="1"/>
  <c r="K141" i="1"/>
  <c r="I327" i="1"/>
  <c r="K327" i="1"/>
  <c r="I593" i="1"/>
  <c r="K593" i="1"/>
  <c r="I594" i="1"/>
  <c r="K594" i="1"/>
  <c r="I53" i="1"/>
  <c r="K53" i="1"/>
  <c r="I34" i="1"/>
  <c r="K34" i="1"/>
  <c r="I121" i="1"/>
  <c r="K121" i="1"/>
  <c r="I48" i="1"/>
  <c r="K48" i="1"/>
  <c r="I154" i="1"/>
  <c r="K154" i="1"/>
  <c r="I30" i="1"/>
  <c r="K30" i="1"/>
  <c r="I41" i="1"/>
  <c r="K41" i="1"/>
  <c r="I14" i="1"/>
  <c r="K14" i="1"/>
  <c r="I21" i="1"/>
  <c r="K21" i="1"/>
  <c r="I78" i="1"/>
  <c r="K78" i="1"/>
  <c r="I16" i="1"/>
  <c r="K16" i="1"/>
  <c r="I122" i="1"/>
  <c r="K122" i="1"/>
  <c r="I39" i="1"/>
  <c r="K39" i="1"/>
  <c r="I142" i="1"/>
  <c r="K142" i="1"/>
  <c r="I595" i="1"/>
  <c r="K595" i="1"/>
  <c r="I597" i="1"/>
  <c r="K597" i="1"/>
  <c r="I123" i="1"/>
  <c r="K123" i="1"/>
  <c r="I33" i="1"/>
  <c r="K33" i="1"/>
  <c r="I155" i="1"/>
  <c r="K155" i="1"/>
  <c r="I328" i="1"/>
  <c r="K328" i="1"/>
  <c r="I87" i="1"/>
  <c r="K87" i="1"/>
  <c r="I54" i="1"/>
  <c r="K54" i="1"/>
  <c r="I10" i="1"/>
  <c r="K10" i="1"/>
  <c r="I18" i="1"/>
  <c r="K18" i="1"/>
  <c r="I598" i="1"/>
  <c r="K598" i="1"/>
  <c r="I124" i="1"/>
  <c r="K124" i="1"/>
  <c r="I184" i="1"/>
  <c r="K184" i="1"/>
  <c r="I329" i="1"/>
  <c r="K329" i="1"/>
  <c r="I247" i="1"/>
  <c r="K247" i="1"/>
  <c r="I49" i="1"/>
  <c r="K49" i="1"/>
  <c r="I50" i="1"/>
  <c r="K50" i="1"/>
  <c r="I15" i="1"/>
  <c r="K15" i="1"/>
  <c r="I27" i="1"/>
  <c r="K27" i="1"/>
  <c r="I133" i="1"/>
  <c r="K133" i="1"/>
  <c r="I3" i="1"/>
  <c r="K3" i="1"/>
  <c r="I330" i="1"/>
  <c r="K330" i="1"/>
  <c r="I29" i="1"/>
  <c r="K29" i="1"/>
  <c r="I215" i="1"/>
  <c r="K215" i="1"/>
  <c r="I134" i="1"/>
  <c r="K134" i="1"/>
  <c r="I19" i="1"/>
  <c r="K19" i="1"/>
  <c r="I12" i="1"/>
  <c r="K12" i="1"/>
  <c r="I79" i="1"/>
  <c r="K79" i="1"/>
  <c r="I432" i="1"/>
  <c r="K432" i="1"/>
  <c r="I88" i="1"/>
  <c r="K88" i="1"/>
  <c r="I55" i="1"/>
  <c r="K55" i="1"/>
  <c r="I371" i="1"/>
  <c r="K371" i="1"/>
  <c r="I514" i="1"/>
  <c r="K514" i="1"/>
  <c r="I515" i="1"/>
  <c r="K515" i="1"/>
  <c r="I372" i="1"/>
  <c r="K372" i="1"/>
  <c r="I406" i="1"/>
  <c r="K406" i="1"/>
  <c r="I407" i="1"/>
  <c r="K407" i="1"/>
  <c r="I100" i="1"/>
  <c r="K100" i="1"/>
  <c r="I193" i="1"/>
  <c r="K193" i="1"/>
  <c r="I408" i="1"/>
  <c r="K408" i="1"/>
  <c r="I409" i="1"/>
  <c r="K409" i="1"/>
  <c r="I373" i="1"/>
  <c r="K373" i="1"/>
  <c r="I516" i="1"/>
  <c r="K516" i="1"/>
  <c r="I517" i="1"/>
  <c r="K517" i="1"/>
  <c r="I518" i="1"/>
  <c r="K518" i="1"/>
  <c r="I410" i="1"/>
  <c r="K410" i="1"/>
  <c r="I411" i="1"/>
  <c r="K411" i="1"/>
  <c r="I374" i="1"/>
  <c r="K374" i="1"/>
  <c r="I519" i="1"/>
  <c r="K519" i="1"/>
  <c r="I520" i="1"/>
  <c r="K520" i="1"/>
  <c r="I375" i="1"/>
  <c r="K375" i="1"/>
  <c r="I521" i="1"/>
  <c r="K521" i="1"/>
  <c r="I522" i="1"/>
  <c r="K522" i="1"/>
  <c r="I523" i="1"/>
  <c r="K523" i="1"/>
  <c r="I524" i="1"/>
  <c r="K524" i="1"/>
  <c r="I525" i="1"/>
  <c r="K525" i="1"/>
  <c r="I526" i="1"/>
  <c r="K526" i="1"/>
  <c r="I527" i="1"/>
  <c r="K527" i="1"/>
  <c r="I376" i="1"/>
  <c r="K376" i="1"/>
  <c r="I174" i="1"/>
  <c r="K174" i="1"/>
  <c r="I528" i="1"/>
  <c r="K528" i="1"/>
  <c r="I377" i="1"/>
  <c r="K377" i="1"/>
  <c r="I529" i="1"/>
  <c r="K529" i="1"/>
  <c r="I378" i="1"/>
  <c r="K378" i="1"/>
  <c r="I299" i="1"/>
  <c r="K299" i="1"/>
  <c r="I237" i="1"/>
  <c r="K237" i="1"/>
  <c r="I530" i="1"/>
  <c r="K530" i="1"/>
  <c r="I300" i="1"/>
  <c r="K300" i="1"/>
  <c r="I301" i="1"/>
  <c r="K301" i="1"/>
  <c r="I255" i="1"/>
  <c r="K255" i="1"/>
  <c r="I302" i="1"/>
  <c r="K302" i="1"/>
  <c r="I115" i="1"/>
  <c r="K115" i="1"/>
  <c r="I157" i="1"/>
  <c r="K157" i="1"/>
  <c r="I303" i="1"/>
  <c r="K303" i="1"/>
  <c r="I116" i="1"/>
  <c r="K116" i="1"/>
  <c r="I117" i="1"/>
  <c r="K117" i="1"/>
  <c r="I175" i="1"/>
  <c r="K175" i="1"/>
  <c r="I194" i="1"/>
  <c r="K194" i="1"/>
  <c r="I304" i="1"/>
  <c r="K304" i="1"/>
  <c r="I77" i="1"/>
  <c r="K77" i="1"/>
  <c r="I147" i="1"/>
  <c r="K147" i="1"/>
  <c r="I531" i="1"/>
  <c r="K531" i="1"/>
  <c r="I379" i="1"/>
  <c r="K379" i="1"/>
  <c r="I532" i="1"/>
  <c r="K532" i="1"/>
  <c r="I380" i="1"/>
  <c r="K380" i="1"/>
  <c r="I533" i="1"/>
  <c r="K533" i="1"/>
  <c r="I381" i="1"/>
  <c r="K381" i="1"/>
  <c r="I111" i="1"/>
  <c r="K111" i="1"/>
  <c r="I534" i="1"/>
  <c r="K534" i="1"/>
  <c r="I82" i="1"/>
  <c r="K82" i="1"/>
  <c r="I176" i="1"/>
  <c r="K176" i="1"/>
  <c r="I71" i="1"/>
  <c r="K71" i="1"/>
  <c r="I158" i="1"/>
  <c r="K158" i="1"/>
  <c r="I382" i="1"/>
  <c r="K382" i="1"/>
  <c r="I202" i="1"/>
  <c r="K202" i="1"/>
  <c r="I412" i="1"/>
  <c r="K412" i="1"/>
  <c r="I413" i="1"/>
  <c r="K413" i="1"/>
  <c r="I203" i="1"/>
  <c r="K203" i="1"/>
  <c r="I383" i="1"/>
  <c r="K383" i="1"/>
  <c r="I256" i="1"/>
  <c r="K256" i="1"/>
  <c r="I414" i="1"/>
  <c r="K414" i="1"/>
  <c r="I415" i="1"/>
  <c r="K415" i="1"/>
  <c r="I535" i="1"/>
  <c r="K535" i="1"/>
  <c r="I72" i="1"/>
  <c r="K72" i="1"/>
  <c r="I195" i="1"/>
  <c r="K195" i="1"/>
  <c r="I204" i="1"/>
  <c r="K204" i="1"/>
  <c r="I205" i="1"/>
  <c r="K205" i="1"/>
  <c r="I196" i="1"/>
  <c r="K196" i="1"/>
  <c r="I257" i="1"/>
  <c r="K257" i="1"/>
  <c r="I83" i="1"/>
  <c r="K83" i="1"/>
  <c r="I536" i="1"/>
  <c r="K536" i="1"/>
  <c r="I305" i="1"/>
  <c r="K305" i="1"/>
  <c r="I384" i="1"/>
  <c r="K384" i="1"/>
  <c r="I385" i="1"/>
  <c r="K385" i="1"/>
  <c r="I537" i="1"/>
  <c r="K537" i="1"/>
  <c r="I84" i="1"/>
  <c r="K84" i="1"/>
  <c r="I386" i="1"/>
  <c r="K386" i="1"/>
  <c r="I538" i="1"/>
  <c r="K538" i="1"/>
  <c r="I206" i="1"/>
  <c r="K206" i="1"/>
  <c r="I258" i="1"/>
  <c r="K258" i="1"/>
  <c r="I387" i="1"/>
  <c r="K387" i="1"/>
  <c r="I148" i="1"/>
  <c r="K148" i="1"/>
  <c r="I207" i="1"/>
  <c r="K207" i="1"/>
  <c r="I159" i="1"/>
  <c r="K159" i="1"/>
  <c r="I149" i="1"/>
  <c r="K149" i="1"/>
  <c r="I306" i="1"/>
  <c r="K306" i="1"/>
  <c r="I160" i="1"/>
  <c r="K160" i="1"/>
  <c r="I112" i="1"/>
  <c r="K112" i="1"/>
  <c r="I388" i="1"/>
  <c r="K388" i="1"/>
  <c r="I539" i="1"/>
  <c r="K539" i="1"/>
  <c r="I259" i="1"/>
  <c r="K259" i="1"/>
  <c r="I389" i="1"/>
  <c r="K389" i="1"/>
  <c r="I113" i="1"/>
  <c r="K113" i="1"/>
  <c r="I238" i="1"/>
  <c r="K238" i="1"/>
  <c r="I161" i="1"/>
  <c r="K161" i="1"/>
  <c r="I114" i="1"/>
  <c r="K114" i="1"/>
  <c r="I390" i="1"/>
  <c r="K390" i="1"/>
  <c r="I540" i="1"/>
  <c r="K540" i="1"/>
  <c r="I208" i="1"/>
  <c r="K208" i="1"/>
  <c r="I239" i="1"/>
  <c r="K239" i="1"/>
  <c r="I209" i="1"/>
  <c r="K209" i="1"/>
  <c r="I391" i="1"/>
  <c r="K391" i="1"/>
  <c r="I240" i="1"/>
  <c r="K240" i="1"/>
  <c r="I541" i="1"/>
  <c r="K541" i="1"/>
  <c r="I542" i="1"/>
  <c r="K542" i="1"/>
  <c r="I197" i="1"/>
  <c r="K197" i="1"/>
  <c r="I392" i="1"/>
  <c r="K392" i="1"/>
  <c r="I177" i="1"/>
  <c r="K177" i="1"/>
  <c r="I393" i="1"/>
  <c r="K393" i="1"/>
  <c r="I543" i="1"/>
  <c r="K543" i="1"/>
  <c r="I544" i="1"/>
  <c r="K544" i="1"/>
  <c r="I241" i="1"/>
  <c r="K241" i="1"/>
  <c r="I307" i="1"/>
  <c r="K307" i="1"/>
  <c r="I545" i="1"/>
  <c r="K545" i="1"/>
  <c r="I546" i="1"/>
  <c r="K546" i="1"/>
  <c r="I547" i="1"/>
  <c r="K547" i="1"/>
  <c r="I394" i="1"/>
  <c r="K394" i="1"/>
  <c r="I308" i="1"/>
  <c r="K308" i="1"/>
  <c r="I548" i="1"/>
  <c r="K548" i="1"/>
  <c r="I549" i="1"/>
  <c r="K549" i="1"/>
  <c r="I260" i="1"/>
  <c r="K260" i="1"/>
  <c r="I395" i="1"/>
  <c r="K395" i="1"/>
  <c r="I396" i="1"/>
  <c r="K396" i="1"/>
  <c r="I397" i="1"/>
  <c r="K397" i="1"/>
  <c r="I309" i="1"/>
  <c r="K309" i="1"/>
  <c r="I398" i="1"/>
  <c r="K398" i="1"/>
  <c r="I261" i="1"/>
  <c r="K261" i="1"/>
  <c r="I550" i="1"/>
  <c r="K550" i="1"/>
  <c r="I551" i="1"/>
  <c r="K551" i="1"/>
  <c r="I262" i="1"/>
  <c r="K262" i="1"/>
  <c r="I552" i="1"/>
  <c r="K552" i="1"/>
  <c r="I399" i="1"/>
  <c r="K399" i="1"/>
  <c r="I553" i="1"/>
  <c r="K553" i="1"/>
  <c r="I198" i="1"/>
  <c r="K198" i="1"/>
  <c r="I400" i="1"/>
  <c r="K400" i="1"/>
  <c r="I310" i="1"/>
  <c r="K310" i="1"/>
  <c r="I554" i="1"/>
  <c r="K554" i="1"/>
  <c r="I162" i="1"/>
  <c r="K162" i="1"/>
  <c r="I199" i="1"/>
  <c r="K199" i="1"/>
  <c r="I555" i="1"/>
  <c r="K555" i="1"/>
  <c r="I311" i="1"/>
  <c r="K311" i="1"/>
  <c r="I401" i="1"/>
  <c r="K401" i="1"/>
  <c r="I200" i="1"/>
  <c r="K200" i="1"/>
  <c r="I242" i="1"/>
  <c r="K242" i="1"/>
  <c r="I263" i="1"/>
  <c r="K263" i="1"/>
  <c r="I556" i="1"/>
  <c r="K556" i="1"/>
  <c r="I557" i="1"/>
  <c r="K557" i="1"/>
  <c r="I201" i="1"/>
  <c r="K201" i="1"/>
  <c r="I416" i="1"/>
  <c r="K416" i="1"/>
  <c r="I417" i="1"/>
  <c r="K417" i="1"/>
  <c r="I264" i="1"/>
  <c r="K264" i="1"/>
  <c r="I558" i="1"/>
  <c r="K558" i="1"/>
  <c r="I559" i="1"/>
  <c r="K559" i="1"/>
  <c r="I312" i="1"/>
  <c r="K312" i="1"/>
  <c r="I560" i="1"/>
  <c r="K560" i="1"/>
  <c r="I313" i="1"/>
  <c r="K313" i="1"/>
  <c r="I561" i="1"/>
  <c r="K561" i="1"/>
  <c r="I265" i="1"/>
  <c r="K265" i="1"/>
  <c r="I314" i="1"/>
  <c r="K314" i="1"/>
  <c r="I315" i="1"/>
  <c r="K315" i="1"/>
  <c r="I266" i="1"/>
  <c r="K266" i="1"/>
  <c r="I562" i="1"/>
  <c r="K562" i="1"/>
  <c r="I316" i="1"/>
  <c r="K316" i="1"/>
  <c r="I402" i="1"/>
  <c r="K402" i="1"/>
  <c r="I563" i="1"/>
  <c r="K563" i="1"/>
  <c r="K403" i="1"/>
  <c r="I243" i="1"/>
  <c r="K243" i="1"/>
  <c r="I404" i="1"/>
  <c r="K404" i="1"/>
  <c r="I244" i="1"/>
  <c r="K244" i="1"/>
  <c r="I405" i="1"/>
  <c r="K405" i="1"/>
  <c r="I564" i="1"/>
  <c r="K564" i="1"/>
  <c r="I565" i="1"/>
  <c r="K565" i="1"/>
  <c r="I73" i="1"/>
  <c r="K73" i="1"/>
  <c r="I136" i="1"/>
  <c r="K136" i="1"/>
  <c r="I566" i="1"/>
  <c r="K566" i="1"/>
  <c r="I317" i="1"/>
  <c r="K317" i="1"/>
  <c r="I318" i="1"/>
  <c r="K318" i="1"/>
  <c r="I567" i="1"/>
  <c r="K567" i="1"/>
  <c r="I568" i="1"/>
  <c r="K568" i="1"/>
  <c r="I569" i="1"/>
  <c r="K569" i="1"/>
  <c r="I570" i="1"/>
  <c r="K570" i="1"/>
  <c r="I571" i="1"/>
  <c r="K571" i="1"/>
  <c r="I572" i="1"/>
  <c r="K572" i="1"/>
  <c r="I573" i="1"/>
  <c r="K573" i="1"/>
  <c r="I418" i="1"/>
  <c r="K418" i="1"/>
  <c r="I574" i="1"/>
  <c r="K574" i="1"/>
  <c r="I575" i="1"/>
  <c r="K575" i="1"/>
  <c r="I576" i="1"/>
  <c r="K576" i="1"/>
  <c r="I319" i="1"/>
  <c r="K319" i="1"/>
  <c r="I577" i="1"/>
  <c r="K577" i="1"/>
  <c r="I320" i="1"/>
  <c r="K320" i="1"/>
  <c r="I419" i="1"/>
  <c r="K419" i="1"/>
  <c r="I422" i="1"/>
  <c r="K422" i="1"/>
  <c r="I212" i="1"/>
  <c r="K212" i="1"/>
  <c r="I213" i="1"/>
  <c r="K213" i="1"/>
  <c r="I423" i="1"/>
  <c r="K423" i="1"/>
  <c r="I420" i="1"/>
  <c r="K420" i="1"/>
  <c r="I578" i="1"/>
  <c r="K578" i="1"/>
  <c r="I421" i="1"/>
  <c r="K421" i="1"/>
  <c r="I118" i="1"/>
  <c r="K118" i="1"/>
  <c r="I579" i="1"/>
  <c r="K579" i="1"/>
  <c r="I210" i="1"/>
  <c r="K210" i="1"/>
  <c r="I178" i="1"/>
  <c r="K178" i="1"/>
  <c r="I580" i="1"/>
  <c r="K580" i="1"/>
  <c r="I137" i="1"/>
  <c r="K137" i="1"/>
  <c r="I150" i="1"/>
  <c r="K150" i="1"/>
  <c r="I211" i="1"/>
  <c r="K211" i="1"/>
  <c r="I321" i="1"/>
  <c r="K321" i="1"/>
  <c r="I94" i="1"/>
  <c r="K94" i="1"/>
  <c r="I126" i="1"/>
  <c r="K126" i="1"/>
  <c r="I581" i="1"/>
  <c r="K581" i="1"/>
  <c r="I95" i="1"/>
  <c r="K95" i="1"/>
  <c r="I267" i="1"/>
  <c r="K267" i="1"/>
  <c r="I96" i="1"/>
  <c r="K96" i="1"/>
  <c r="I268" i="1"/>
  <c r="K268" i="1"/>
  <c r="I102" i="1"/>
  <c r="K102" i="1"/>
  <c r="I101" i="1"/>
  <c r="K101" i="1"/>
  <c r="I163" i="1"/>
  <c r="K163" i="1"/>
  <c r="I103" i="1"/>
  <c r="K103" i="1"/>
  <c r="I322" i="1"/>
  <c r="K322" i="1"/>
  <c r="I582" i="1"/>
  <c r="K582" i="1"/>
  <c r="I342" i="1"/>
  <c r="K342" i="1"/>
  <c r="I187" i="1"/>
  <c r="K187" i="1"/>
  <c r="I467" i="1"/>
  <c r="K467" i="1"/>
  <c r="I451" i="1"/>
  <c r="K451" i="1"/>
  <c r="I468" i="1"/>
  <c r="K468" i="1"/>
  <c r="I99" i="1"/>
  <c r="K99" i="1"/>
  <c r="I452" i="1"/>
  <c r="K452" i="1"/>
  <c r="I620" i="1"/>
  <c r="K620" i="1"/>
  <c r="I621" i="1"/>
  <c r="K621" i="1"/>
  <c r="I622" i="1"/>
  <c r="K622" i="1"/>
  <c r="I623" i="1"/>
  <c r="K623" i="1"/>
  <c r="I284" i="1"/>
  <c r="K284" i="1"/>
  <c r="I222" i="1"/>
  <c r="K222" i="1"/>
  <c r="I228" i="1"/>
  <c r="K228" i="1"/>
  <c r="I453" i="1"/>
  <c r="K453" i="1"/>
  <c r="I229" i="1"/>
  <c r="K229" i="1"/>
  <c r="I343" i="1"/>
  <c r="K343" i="1"/>
  <c r="I125" i="1"/>
  <c r="K125" i="1"/>
  <c r="I624" i="1"/>
  <c r="K624" i="1"/>
  <c r="I454" i="1"/>
  <c r="K454" i="1"/>
  <c r="I625" i="1"/>
  <c r="K625" i="1"/>
  <c r="I455" i="1"/>
  <c r="K455" i="1"/>
  <c r="I456" i="1"/>
  <c r="K456" i="1"/>
  <c r="I469" i="1"/>
  <c r="K469" i="1"/>
  <c r="I470" i="1"/>
  <c r="K470" i="1"/>
  <c r="I627" i="1"/>
  <c r="K627" i="1"/>
  <c r="I167" i="1"/>
  <c r="K167" i="1"/>
  <c r="I344" i="1"/>
  <c r="K344" i="1"/>
  <c r="I223" i="1"/>
  <c r="K223" i="1"/>
  <c r="I285" i="1"/>
  <c r="K285" i="1"/>
  <c r="I457" i="1"/>
  <c r="K457" i="1"/>
  <c r="I345" i="1"/>
  <c r="K345" i="1"/>
  <c r="I628" i="1"/>
  <c r="K628" i="1"/>
  <c r="I346" i="1"/>
  <c r="K346" i="1"/>
  <c r="I629" i="1"/>
  <c r="K629" i="1"/>
  <c r="I458" i="1"/>
  <c r="K458" i="1"/>
  <c r="I630" i="1"/>
  <c r="K630" i="1"/>
  <c r="I224" i="1"/>
  <c r="K224" i="1"/>
  <c r="I347" i="1"/>
  <c r="K347" i="1"/>
  <c r="I292" i="1"/>
  <c r="K292" i="1"/>
  <c r="I293" i="1"/>
  <c r="K293" i="1"/>
  <c r="I294" i="1"/>
  <c r="K294" i="1"/>
  <c r="I295" i="1"/>
  <c r="K295" i="1"/>
  <c r="I459" i="1"/>
  <c r="K459" i="1"/>
  <c r="I348" i="1"/>
  <c r="K348" i="1"/>
  <c r="I352" i="1"/>
  <c r="K352" i="1"/>
  <c r="I353" i="1"/>
  <c r="K353" i="1"/>
  <c r="I250" i="1"/>
  <c r="K250" i="1"/>
  <c r="I354" i="1"/>
  <c r="K354" i="1"/>
  <c r="I631" i="1"/>
  <c r="K631" i="1"/>
  <c r="I632" i="1"/>
  <c r="K632" i="1"/>
  <c r="I633" i="1"/>
  <c r="K633" i="1"/>
  <c r="I634" i="1"/>
  <c r="K634" i="1"/>
  <c r="I460" i="1"/>
  <c r="K460" i="1"/>
  <c r="I461" i="1"/>
  <c r="K461" i="1"/>
  <c r="I251" i="1"/>
  <c r="K251" i="1"/>
  <c r="I349" i="1"/>
  <c r="K349" i="1"/>
  <c r="I462" i="1"/>
  <c r="K462" i="1"/>
  <c r="I289" i="1"/>
  <c r="K289" i="1"/>
  <c r="I286" i="1"/>
  <c r="K286" i="1"/>
  <c r="I290" i="1"/>
  <c r="K290" i="1"/>
  <c r="I471" i="1"/>
  <c r="K471" i="1"/>
  <c r="I472" i="1"/>
  <c r="K472" i="1"/>
  <c r="I635" i="1"/>
  <c r="K635" i="1"/>
  <c r="I463" i="1"/>
  <c r="K463" i="1"/>
  <c r="I636" i="1"/>
  <c r="K636" i="1"/>
  <c r="I637" i="1"/>
  <c r="K637" i="1"/>
  <c r="I638" i="1"/>
  <c r="K638" i="1"/>
  <c r="I639" i="1"/>
  <c r="K639" i="1"/>
  <c r="I355" i="1"/>
  <c r="K355" i="1"/>
  <c r="I356" i="1"/>
  <c r="K356" i="1"/>
  <c r="I287" i="1"/>
  <c r="K287" i="1"/>
  <c r="I230" i="1"/>
  <c r="K230" i="1"/>
  <c r="I231" i="1"/>
  <c r="K231" i="1"/>
  <c r="I464" i="1"/>
  <c r="K464" i="1"/>
  <c r="I357" i="1"/>
  <c r="K357" i="1"/>
  <c r="I225" i="1"/>
  <c r="K225" i="1"/>
  <c r="I288" i="1"/>
  <c r="K288" i="1"/>
  <c r="I465" i="1"/>
  <c r="K465" i="1"/>
  <c r="I350" i="1"/>
  <c r="K350" i="1"/>
  <c r="I640" i="1"/>
  <c r="K640" i="1"/>
  <c r="I641" i="1"/>
  <c r="K641" i="1"/>
  <c r="I642" i="1"/>
  <c r="K642" i="1"/>
  <c r="I643" i="1"/>
  <c r="K643" i="1"/>
  <c r="I466" i="1"/>
  <c r="K466" i="1"/>
  <c r="I351" i="1"/>
  <c r="K351" i="1"/>
  <c r="I644" i="1"/>
  <c r="K644" i="1"/>
  <c r="I269" i="1"/>
  <c r="K269" i="1"/>
  <c r="I323" i="1"/>
  <c r="K323" i="1"/>
  <c r="I270" i="1"/>
  <c r="K270" i="1"/>
  <c r="I273" i="1"/>
  <c r="K273" i="1"/>
  <c r="I274" i="1"/>
  <c r="K274" i="1"/>
  <c r="I275" i="1"/>
  <c r="K275" i="1"/>
  <c r="I276" i="1"/>
  <c r="K276" i="1"/>
  <c r="I424" i="1"/>
  <c r="K424" i="1"/>
  <c r="I425" i="1"/>
  <c r="K425" i="1"/>
  <c r="I583" i="1"/>
  <c r="K583" i="1"/>
  <c r="I271" i="1"/>
  <c r="K271" i="1"/>
  <c r="I324" i="1"/>
  <c r="K324" i="1"/>
  <c r="I272" i="1"/>
  <c r="K272" i="1"/>
  <c r="I426" i="1"/>
  <c r="K426" i="1"/>
  <c r="I427" i="1"/>
  <c r="K427" i="1"/>
  <c r="I584" i="1"/>
  <c r="K584" i="1"/>
  <c r="I645" i="1"/>
  <c r="K645" i="1"/>
  <c r="I599" i="1"/>
  <c r="K599" i="1"/>
  <c r="I166" i="1"/>
  <c r="K166" i="1"/>
  <c r="I613" i="1"/>
  <c r="K613" i="1"/>
  <c r="I614" i="1"/>
  <c r="K614" i="1"/>
  <c r="I449" i="1"/>
  <c r="K449" i="1"/>
  <c r="I615" i="1"/>
  <c r="K615" i="1"/>
  <c r="I165" i="1"/>
  <c r="K165" i="1"/>
  <c r="I89" i="1"/>
  <c r="K89" i="1"/>
  <c r="I297" i="1"/>
  <c r="K297" i="1"/>
  <c r="I296" i="1"/>
  <c r="K296" i="1"/>
  <c r="I474" i="1"/>
  <c r="K474" i="1"/>
  <c r="I360" i="1"/>
  <c r="K360" i="1"/>
  <c r="I326" i="1"/>
  <c r="K326" i="1"/>
  <c r="I233" i="1"/>
  <c r="K233" i="1"/>
  <c r="I76" i="1"/>
  <c r="K76" i="1"/>
  <c r="I370" i="1"/>
  <c r="K370" i="1"/>
  <c r="I110" i="1"/>
  <c r="K110" i="1"/>
  <c r="I64" i="1"/>
  <c r="K64" i="1"/>
  <c r="I506" i="1"/>
  <c r="K506" i="1"/>
  <c r="I168" i="1"/>
  <c r="K168" i="1"/>
  <c r="I188" i="1"/>
  <c r="K188" i="1"/>
  <c r="I138" i="1"/>
  <c r="K138" i="1"/>
  <c r="I586" i="1"/>
  <c r="K586" i="1"/>
  <c r="I585" i="1"/>
  <c r="K585" i="1"/>
  <c r="I164" i="1"/>
  <c r="K164" i="1"/>
  <c r="I610" i="1"/>
  <c r="K610" i="1"/>
  <c r="I185" i="1"/>
  <c r="K185" i="1"/>
  <c r="I611" i="1"/>
  <c r="K611" i="1"/>
  <c r="I440" i="1"/>
  <c r="K440" i="1"/>
  <c r="I612" i="1"/>
  <c r="K612" i="1"/>
  <c r="I445" i="1"/>
  <c r="K445" i="1"/>
  <c r="I446" i="1"/>
  <c r="K446" i="1"/>
  <c r="I281" i="1"/>
  <c r="K281" i="1"/>
  <c r="I282" i="1"/>
  <c r="K282" i="1"/>
  <c r="I447" i="1"/>
  <c r="K447" i="1"/>
  <c r="I448" i="1"/>
  <c r="K448" i="1"/>
  <c r="I336" i="1"/>
  <c r="K336" i="1"/>
  <c r="I438" i="1"/>
  <c r="K438" i="1"/>
  <c r="I337" i="1"/>
  <c r="K337" i="1"/>
  <c r="I338" i="1"/>
  <c r="K338" i="1"/>
  <c r="I339" i="1"/>
  <c r="K339" i="1"/>
  <c r="I607" i="1"/>
  <c r="K607" i="1"/>
  <c r="I439" i="1"/>
  <c r="K439" i="1"/>
  <c r="I608" i="1"/>
  <c r="K608" i="1"/>
  <c r="I340" i="1"/>
  <c r="K340" i="1"/>
  <c r="I443" i="1"/>
  <c r="K443" i="1"/>
  <c r="I444" i="1"/>
  <c r="K444" i="1"/>
  <c r="I341" i="1"/>
  <c r="K341" i="1"/>
  <c r="I280" i="1"/>
  <c r="K280" i="1"/>
  <c r="I609" i="1"/>
  <c r="K609" i="1"/>
  <c r="I335" i="1"/>
  <c r="K335" i="1"/>
  <c r="I606" i="1"/>
  <c r="K606" i="1"/>
  <c r="I334" i="1"/>
  <c r="K334" i="1"/>
  <c r="I437" i="1"/>
  <c r="K437" i="1"/>
  <c r="I332" i="1"/>
  <c r="K332" i="1"/>
  <c r="I333" i="1"/>
  <c r="K333" i="1"/>
  <c r="I605" i="1"/>
  <c r="K605" i="1"/>
  <c r="I436" i="1"/>
  <c r="K436" i="1"/>
  <c r="I248" i="1"/>
  <c r="K248" i="1"/>
  <c r="I279" i="1"/>
  <c r="K279" i="1"/>
  <c r="I435" i="1"/>
  <c r="K435" i="1"/>
  <c r="I219" i="1"/>
  <c r="K219" i="1"/>
  <c r="I220" i="1"/>
  <c r="K220" i="1"/>
  <c r="I600" i="1"/>
  <c r="K600" i="1"/>
  <c r="I433" i="1"/>
  <c r="K433" i="1"/>
  <c r="I441" i="1"/>
  <c r="K441" i="1"/>
  <c r="I442" i="1"/>
  <c r="K442" i="1"/>
  <c r="I331" i="1"/>
  <c r="K331" i="1"/>
  <c r="I434" i="1"/>
  <c r="K434" i="1"/>
  <c r="I601" i="1"/>
  <c r="K601" i="1"/>
  <c r="I602" i="1"/>
  <c r="K602" i="1"/>
  <c r="I216" i="1"/>
  <c r="K216" i="1"/>
  <c r="I217" i="1"/>
  <c r="K217" i="1"/>
  <c r="I603" i="1"/>
  <c r="K603" i="1"/>
  <c r="I604" i="1"/>
  <c r="K604" i="1"/>
  <c r="I218" i="1"/>
  <c r="K218" i="1"/>
  <c r="I368" i="1"/>
  <c r="K368" i="1"/>
  <c r="I234" i="1"/>
  <c r="K234" i="1"/>
  <c r="I369" i="1"/>
  <c r="K369" i="1"/>
  <c r="I192" i="1"/>
  <c r="K192" i="1"/>
  <c r="I172" i="1"/>
  <c r="K172" i="1"/>
  <c r="I156" i="1"/>
  <c r="K156" i="1"/>
  <c r="I507" i="1"/>
  <c r="K507" i="1"/>
  <c r="I508" i="1"/>
  <c r="K508" i="1"/>
  <c r="I509" i="1"/>
  <c r="K509" i="1"/>
  <c r="I510" i="1"/>
  <c r="K510" i="1"/>
  <c r="I235" i="1"/>
  <c r="K235" i="1"/>
  <c r="I108" i="1"/>
  <c r="K108" i="1"/>
  <c r="I173" i="1"/>
  <c r="K173" i="1"/>
  <c r="I511" i="1"/>
  <c r="K511" i="1"/>
  <c r="I171" i="1"/>
  <c r="K171" i="1"/>
  <c r="I191" i="1"/>
  <c r="K191" i="1"/>
  <c r="I496" i="1"/>
  <c r="K496" i="1"/>
  <c r="I497" i="1"/>
  <c r="K497" i="1"/>
  <c r="I498" i="1"/>
  <c r="K498" i="1"/>
  <c r="I499" i="1"/>
  <c r="K499" i="1"/>
  <c r="I500" i="1"/>
  <c r="K500" i="1"/>
  <c r="I501" i="1"/>
  <c r="K501" i="1"/>
  <c r="I502" i="1"/>
  <c r="K502" i="1"/>
  <c r="I504" i="1"/>
  <c r="K504" i="1"/>
  <c r="I505" i="1"/>
  <c r="K505" i="1"/>
  <c r="I9" i="1"/>
  <c r="K9" i="1"/>
  <c r="I495" i="1"/>
  <c r="K495" i="1"/>
  <c r="I67" i="1"/>
  <c r="K67" i="1"/>
  <c r="I65" i="1"/>
  <c r="K65" i="1"/>
  <c r="I68" i="1"/>
  <c r="K68" i="1"/>
  <c r="I657" i="1"/>
  <c r="K657" i="1"/>
  <c r="I658" i="1"/>
  <c r="K658" i="1"/>
  <c r="I492" i="1"/>
  <c r="K492" i="1"/>
  <c r="I659" i="1"/>
  <c r="K659" i="1"/>
  <c r="I494" i="1"/>
  <c r="K494" i="1"/>
  <c r="I66" i="1"/>
  <c r="K66" i="1"/>
  <c r="I254" i="1"/>
  <c r="K254" i="1"/>
  <c r="I107" i="1"/>
  <c r="K107" i="1"/>
  <c r="I144" i="1"/>
  <c r="K144" i="1"/>
  <c r="I366" i="1"/>
  <c r="K366" i="1"/>
  <c r="I654" i="1"/>
  <c r="K654" i="1"/>
  <c r="I655" i="1"/>
  <c r="K655" i="1"/>
  <c r="I488" i="1"/>
  <c r="K488" i="1"/>
  <c r="I489" i="1"/>
  <c r="K489" i="1"/>
  <c r="I656" i="1"/>
  <c r="K656" i="1"/>
  <c r="I45" i="1"/>
  <c r="K45" i="1"/>
  <c r="I169" i="1"/>
  <c r="K169" i="1"/>
  <c r="I367" i="1"/>
  <c r="K367" i="1"/>
  <c r="I232" i="1"/>
  <c r="K232" i="1"/>
  <c r="I17" i="1"/>
  <c r="K17" i="1"/>
  <c r="I106" i="1"/>
  <c r="K106" i="1"/>
  <c r="I105" i="1"/>
  <c r="K105" i="1"/>
  <c r="I59" i="1"/>
  <c r="K59" i="1"/>
  <c r="I58" i="1"/>
  <c r="K58" i="1"/>
  <c r="I57" i="1"/>
  <c r="K57" i="1"/>
  <c r="I56" i="1"/>
  <c r="K56" i="1"/>
  <c r="I38" i="1"/>
  <c r="K38" i="1"/>
  <c r="I20" i="1"/>
  <c r="K20" i="1"/>
  <c r="I37" i="1"/>
  <c r="K37" i="1"/>
  <c r="I75" i="1"/>
  <c r="K75" i="1"/>
  <c r="I92" i="1"/>
  <c r="K92" i="1"/>
  <c r="I42" i="1"/>
  <c r="K42" i="1"/>
  <c r="I179" i="1"/>
  <c r="K179" i="1"/>
  <c r="I8" i="1"/>
  <c r="K8" i="1"/>
  <c r="I13" i="1"/>
  <c r="K13" i="1"/>
  <c r="I43" i="1"/>
  <c r="K43" i="1"/>
  <c r="I428" i="1"/>
  <c r="K428" i="1"/>
  <c r="I587" i="1"/>
  <c r="K587" i="1"/>
  <c r="I28" i="1"/>
  <c r="K28" i="1"/>
  <c r="I588" i="1"/>
  <c r="K588" i="1"/>
  <c r="I589" i="1"/>
  <c r="K589" i="1"/>
  <c r="I590" i="1"/>
  <c r="K590" i="1"/>
  <c r="I7" i="1"/>
  <c r="K7" i="1"/>
  <c r="I11" i="1"/>
  <c r="K11" i="1"/>
  <c r="I31" i="1"/>
  <c r="K31" i="1"/>
  <c r="I81" i="1"/>
  <c r="K81" i="1"/>
  <c r="I132" i="1"/>
  <c r="K132" i="1"/>
  <c r="I450" i="1"/>
  <c r="K450" i="1"/>
  <c r="I249" i="1"/>
  <c r="K249" i="1"/>
  <c r="I186" i="1"/>
  <c r="K186" i="1"/>
  <c r="I617" i="1"/>
  <c r="K617" i="1"/>
  <c r="I618" i="1"/>
  <c r="K618" i="1"/>
  <c r="I283" i="1"/>
  <c r="K283" i="1"/>
  <c r="I619" i="1"/>
  <c r="K619" i="1"/>
  <c r="I221" i="1"/>
  <c r="K221" i="1"/>
  <c r="I226" i="1"/>
  <c r="K226" i="1"/>
  <c r="I227" i="1"/>
  <c r="K227" i="1"/>
  <c r="I616" i="1"/>
  <c r="K616" i="1"/>
  <c r="I487" i="1"/>
  <c r="K487" i="1"/>
  <c r="I365" i="1"/>
  <c r="K365" i="1"/>
  <c r="I135" i="1"/>
  <c r="K135" i="1"/>
  <c r="I91" i="1"/>
  <c r="K91" i="1"/>
  <c r="I246" i="1"/>
  <c r="K246" i="1"/>
  <c r="I6" i="1"/>
  <c r="K6" i="1"/>
  <c r="I153" i="1"/>
  <c r="K153" i="1"/>
  <c r="I74" i="1"/>
  <c r="K74" i="1"/>
  <c r="I5" i="1"/>
  <c r="K5" i="1"/>
  <c r="I24" i="1"/>
  <c r="K24" i="1"/>
  <c r="I152" i="1"/>
  <c r="K152" i="1"/>
  <c r="I32" i="1"/>
  <c r="K32" i="1"/>
  <c r="I139" i="1"/>
  <c r="K139" i="1"/>
  <c r="I183" i="1"/>
  <c r="K183" i="1"/>
  <c r="I181" i="1"/>
  <c r="K181" i="1"/>
  <c r="I182" i="1"/>
  <c r="K182" i="1"/>
  <c r="K46" i="1"/>
  <c r="I69" i="1"/>
  <c r="K69" i="1"/>
  <c r="I151" i="1"/>
  <c r="K151" i="1"/>
  <c r="I325" i="1"/>
  <c r="K325" i="1"/>
  <c r="I245" i="1"/>
  <c r="K245" i="1"/>
  <c r="I180" i="1"/>
  <c r="K180" i="1"/>
  <c r="I80" i="1"/>
  <c r="K80" i="1"/>
  <c r="I44" i="1"/>
  <c r="K44" i="1"/>
  <c r="I127" i="1"/>
  <c r="K127" i="1"/>
  <c r="I52" i="1"/>
  <c r="K52" i="1"/>
  <c r="I128" i="1"/>
  <c r="K128" i="1"/>
  <c r="I129" i="1"/>
  <c r="K129" i="1"/>
  <c r="I140" i="1"/>
  <c r="K140" i="1"/>
  <c r="I47" i="1"/>
  <c r="K47" i="1"/>
  <c r="I130" i="1"/>
  <c r="K130" i="1"/>
  <c r="I25" i="1"/>
  <c r="K25" i="1"/>
  <c r="I214" i="1"/>
  <c r="K214" i="1"/>
  <c r="I26" i="1"/>
  <c r="K26" i="1"/>
  <c r="I36" i="1"/>
  <c r="K36" i="1"/>
  <c r="I35" i="1"/>
  <c r="K35" i="1"/>
  <c r="J63" i="1"/>
  <c r="K63" i="1"/>
  <c r="J93" i="1"/>
  <c r="K93" i="1"/>
  <c r="J298" i="1"/>
  <c r="K298" i="1"/>
  <c r="J40" i="1"/>
  <c r="K40" i="1"/>
  <c r="J22" i="1"/>
  <c r="K22" i="1"/>
  <c r="J35" i="1"/>
  <c r="J36" i="1"/>
  <c r="J52" i="1"/>
  <c r="J128" i="1"/>
  <c r="J129" i="1"/>
  <c r="J140" i="1"/>
  <c r="J47" i="1"/>
  <c r="J130" i="1"/>
  <c r="J25" i="1"/>
  <c r="J214" i="1"/>
  <c r="J26" i="1"/>
  <c r="J127" i="1"/>
  <c r="J44" i="1"/>
  <c r="J80" i="1"/>
  <c r="J180" i="1"/>
  <c r="J183" i="1"/>
  <c r="J181" i="1"/>
  <c r="J182" i="1"/>
  <c r="J46" i="1"/>
  <c r="J69" i="1"/>
  <c r="J151" i="1"/>
  <c r="J325" i="1"/>
  <c r="J245" i="1"/>
  <c r="J139" i="1"/>
  <c r="J32" i="1"/>
  <c r="J152" i="1"/>
  <c r="J24" i="1"/>
  <c r="J5" i="1"/>
  <c r="J74" i="1"/>
  <c r="J153" i="1"/>
  <c r="J6" i="1"/>
  <c r="J246" i="1"/>
  <c r="J91" i="1"/>
  <c r="J135" i="1"/>
  <c r="J365" i="1"/>
  <c r="J487" i="1"/>
  <c r="J616" i="1"/>
  <c r="J450" i="1"/>
  <c r="J249" i="1"/>
  <c r="J186" i="1"/>
  <c r="J617" i="1"/>
  <c r="J618" i="1"/>
  <c r="J283" i="1"/>
  <c r="J619" i="1"/>
  <c r="J221" i="1"/>
  <c r="J226" i="1"/>
  <c r="J227" i="1"/>
  <c r="J132" i="1"/>
  <c r="J81" i="1"/>
  <c r="J31" i="1"/>
  <c r="J11" i="1"/>
  <c r="J7" i="1"/>
  <c r="J42" i="1"/>
  <c r="J179" i="1"/>
  <c r="J8" i="1"/>
  <c r="J13" i="1"/>
  <c r="J43" i="1"/>
  <c r="J428" i="1"/>
  <c r="J587" i="1"/>
  <c r="J28" i="1"/>
  <c r="J588" i="1"/>
  <c r="J589" i="1"/>
  <c r="J590" i="1"/>
  <c r="J92" i="1"/>
  <c r="J75" i="1"/>
  <c r="J37" i="1"/>
  <c r="J20" i="1"/>
  <c r="J38" i="1"/>
  <c r="J56" i="1"/>
  <c r="J57" i="1"/>
  <c r="J58" i="1"/>
  <c r="J59" i="1"/>
  <c r="J105" i="1"/>
  <c r="J106" i="1"/>
  <c r="J17" i="1"/>
  <c r="J254" i="1"/>
  <c r="J107" i="1"/>
  <c r="J144" i="1"/>
  <c r="J366" i="1"/>
  <c r="J654" i="1"/>
  <c r="J655" i="1"/>
  <c r="J488" i="1"/>
  <c r="J489" i="1"/>
  <c r="J656" i="1"/>
  <c r="J45" i="1"/>
  <c r="J169" i="1"/>
  <c r="J367" i="1"/>
  <c r="J232" i="1"/>
  <c r="J66" i="1"/>
  <c r="J67" i="1"/>
  <c r="J65" i="1"/>
  <c r="J68" i="1"/>
  <c r="J657" i="1"/>
  <c r="J658" i="1"/>
  <c r="J492" i="1"/>
  <c r="J659" i="1"/>
  <c r="J494" i="1"/>
  <c r="J495" i="1"/>
  <c r="J496" i="1"/>
  <c r="J497" i="1"/>
  <c r="J498" i="1"/>
  <c r="J499" i="1"/>
  <c r="J500" i="1"/>
  <c r="J501" i="1"/>
  <c r="J502" i="1"/>
  <c r="J504" i="1"/>
  <c r="J505" i="1"/>
  <c r="J9" i="1"/>
  <c r="J191" i="1"/>
  <c r="J171" i="1"/>
  <c r="J368" i="1"/>
  <c r="J234" i="1"/>
  <c r="J369" i="1"/>
  <c r="J192" i="1"/>
  <c r="J172" i="1"/>
  <c r="J156" i="1"/>
  <c r="J507" i="1"/>
  <c r="J508" i="1"/>
  <c r="J509" i="1"/>
  <c r="J510" i="1"/>
  <c r="J235" i="1"/>
  <c r="J108" i="1"/>
  <c r="J173" i="1"/>
  <c r="J511" i="1"/>
  <c r="J218" i="1"/>
  <c r="J219" i="1"/>
  <c r="J220" i="1"/>
  <c r="J600" i="1"/>
  <c r="J433" i="1"/>
  <c r="J441" i="1"/>
  <c r="J442" i="1"/>
  <c r="J331" i="1"/>
  <c r="J434" i="1"/>
  <c r="J601" i="1"/>
  <c r="J602" i="1"/>
  <c r="J216" i="1"/>
  <c r="J217" i="1"/>
  <c r="J603" i="1"/>
  <c r="J604" i="1"/>
  <c r="J435" i="1"/>
  <c r="J279" i="1"/>
  <c r="J248" i="1"/>
  <c r="J332" i="1"/>
  <c r="J333" i="1"/>
  <c r="J605" i="1"/>
  <c r="J436" i="1"/>
  <c r="J437" i="1"/>
  <c r="J334" i="1"/>
  <c r="J606" i="1"/>
  <c r="J335" i="1"/>
  <c r="J336" i="1"/>
  <c r="J438" i="1"/>
  <c r="J337" i="1"/>
  <c r="J338" i="1"/>
  <c r="J339" i="1"/>
  <c r="J607" i="1"/>
  <c r="J439" i="1"/>
  <c r="J608" i="1"/>
  <c r="J340" i="1"/>
  <c r="J443" i="1"/>
  <c r="J444" i="1"/>
  <c r="J341" i="1"/>
  <c r="J280" i="1"/>
  <c r="J609" i="1"/>
  <c r="J610" i="1"/>
  <c r="J185" i="1"/>
  <c r="J611" i="1"/>
  <c r="J440" i="1"/>
  <c r="J612" i="1"/>
  <c r="J445" i="1"/>
  <c r="J446" i="1"/>
  <c r="J281" i="1"/>
  <c r="J282" i="1"/>
  <c r="J447" i="1"/>
  <c r="J448" i="1"/>
  <c r="J164" i="1"/>
  <c r="J585" i="1"/>
  <c r="J586" i="1"/>
  <c r="J138" i="1"/>
  <c r="J188" i="1"/>
  <c r="J168" i="1"/>
  <c r="J506" i="1"/>
  <c r="J76" i="1"/>
  <c r="J370" i="1"/>
  <c r="J110" i="1"/>
  <c r="J64" i="1"/>
  <c r="J233" i="1"/>
  <c r="J326" i="1"/>
  <c r="J360" i="1"/>
  <c r="J474" i="1"/>
  <c r="J296" i="1"/>
  <c r="J297" i="1"/>
  <c r="J166" i="1"/>
  <c r="J613" i="1"/>
  <c r="J614" i="1"/>
  <c r="J449" i="1"/>
  <c r="J615" i="1"/>
  <c r="J165" i="1"/>
  <c r="J89" i="1"/>
  <c r="J599" i="1"/>
  <c r="J645" i="1"/>
  <c r="J646" i="1"/>
  <c r="J647" i="1"/>
  <c r="J23" i="1"/>
  <c r="J70" i="1"/>
  <c r="J170" i="1"/>
  <c r="J189" i="1"/>
  <c r="J190" i="1"/>
  <c r="J490" i="1"/>
  <c r="J491" i="1"/>
  <c r="J145" i="1"/>
  <c r="J236" i="1"/>
  <c r="J109" i="1"/>
  <c r="J512" i="1"/>
  <c r="J513" i="1"/>
  <c r="J85" i="1"/>
  <c r="J60" i="1"/>
  <c r="J86" i="1"/>
  <c r="J591" i="1"/>
  <c r="J277" i="1"/>
  <c r="J120" i="1"/>
  <c r="J592" i="1"/>
  <c r="J431" i="1"/>
  <c r="J278" i="1"/>
  <c r="J252" i="1"/>
  <c r="J358" i="1"/>
  <c r="J359" i="1"/>
  <c r="J90" i="1"/>
  <c r="J62" i="1"/>
  <c r="J61" i="1"/>
  <c r="J253" i="1"/>
  <c r="J473" i="1"/>
  <c r="J475" i="1"/>
  <c r="J104" i="1"/>
  <c r="J648" i="1"/>
  <c r="J143" i="1"/>
  <c r="J476" i="1"/>
  <c r="J477" i="1"/>
  <c r="J649" i="1"/>
  <c r="J478" i="1"/>
  <c r="J479" i="1"/>
  <c r="J480" i="1"/>
  <c r="J481" i="1"/>
  <c r="J482" i="1"/>
  <c r="J483" i="1"/>
  <c r="J650" i="1"/>
  <c r="J651" i="1"/>
  <c r="J484" i="1"/>
  <c r="J485" i="1"/>
  <c r="J486" i="1"/>
  <c r="J652" i="1"/>
  <c r="J361" i="1"/>
  <c r="J653" i="1"/>
  <c r="J362" i="1"/>
  <c r="J363" i="1"/>
  <c r="J364" i="1"/>
  <c r="J141" i="1"/>
  <c r="J327" i="1"/>
  <c r="J593" i="1"/>
  <c r="J594" i="1"/>
  <c r="J53" i="1"/>
  <c r="J34" i="1"/>
  <c r="J121" i="1"/>
  <c r="J48" i="1"/>
  <c r="J154" i="1"/>
  <c r="J30" i="1"/>
  <c r="J41" i="1"/>
  <c r="J21" i="1"/>
  <c r="J78" i="1"/>
  <c r="J16" i="1"/>
  <c r="J122" i="1"/>
  <c r="J39" i="1"/>
  <c r="J142" i="1"/>
  <c r="J595" i="1"/>
  <c r="J597" i="1"/>
  <c r="J123" i="1"/>
  <c r="J33" i="1"/>
  <c r="J155" i="1"/>
  <c r="J328" i="1"/>
  <c r="J87" i="1"/>
  <c r="J54" i="1"/>
  <c r="J10" i="1"/>
  <c r="J18" i="1"/>
  <c r="J598" i="1"/>
  <c r="J124" i="1"/>
  <c r="J184" i="1"/>
  <c r="J329" i="1"/>
  <c r="J247" i="1"/>
  <c r="J49" i="1"/>
  <c r="J50" i="1"/>
  <c r="J15" i="1"/>
  <c r="J27" i="1"/>
  <c r="J133" i="1"/>
  <c r="J3" i="1"/>
  <c r="J330" i="1"/>
  <c r="J29" i="1"/>
  <c r="J215" i="1"/>
  <c r="J134" i="1"/>
  <c r="J19" i="1"/>
  <c r="J12" i="1"/>
  <c r="J79" i="1"/>
  <c r="J432" i="1"/>
  <c r="J88" i="1"/>
  <c r="J55" i="1"/>
  <c r="J371" i="1"/>
  <c r="J514" i="1"/>
  <c r="J515" i="1"/>
  <c r="J372" i="1"/>
  <c r="J406" i="1"/>
  <c r="J407" i="1"/>
  <c r="J100" i="1"/>
  <c r="J193" i="1"/>
  <c r="J408" i="1"/>
  <c r="J409" i="1"/>
  <c r="J373" i="1"/>
  <c r="J516" i="1"/>
  <c r="J517" i="1"/>
  <c r="J518" i="1"/>
  <c r="J410" i="1"/>
  <c r="J411" i="1"/>
  <c r="J374" i="1"/>
  <c r="J519" i="1"/>
  <c r="J520" i="1"/>
  <c r="J375" i="1"/>
  <c r="J521" i="1"/>
  <c r="J522" i="1"/>
  <c r="J523" i="1"/>
  <c r="J524" i="1"/>
  <c r="J525" i="1"/>
  <c r="J526" i="1"/>
  <c r="J527" i="1"/>
  <c r="J376" i="1"/>
  <c r="J528" i="1"/>
  <c r="J377" i="1"/>
  <c r="J529" i="1"/>
  <c r="J378" i="1"/>
  <c r="J299" i="1"/>
  <c r="J237" i="1"/>
  <c r="J530" i="1"/>
  <c r="J300" i="1"/>
  <c r="J301" i="1"/>
  <c r="J255" i="1"/>
  <c r="J302" i="1"/>
  <c r="J115" i="1"/>
  <c r="J157" i="1"/>
  <c r="J303" i="1"/>
  <c r="J116" i="1"/>
  <c r="J117" i="1"/>
  <c r="J175" i="1"/>
  <c r="J194" i="1"/>
  <c r="J304" i="1"/>
  <c r="J77" i="1"/>
  <c r="J147" i="1"/>
  <c r="J531" i="1"/>
  <c r="J379" i="1"/>
  <c r="J532" i="1"/>
  <c r="J380" i="1"/>
  <c r="J533" i="1"/>
  <c r="J381" i="1"/>
  <c r="J111" i="1"/>
  <c r="J534" i="1"/>
  <c r="J82" i="1"/>
  <c r="J176" i="1"/>
  <c r="J71" i="1"/>
  <c r="J158" i="1"/>
  <c r="J382" i="1"/>
  <c r="J202" i="1"/>
  <c r="J412" i="1"/>
  <c r="J413" i="1"/>
  <c r="J203" i="1"/>
  <c r="J383" i="1"/>
  <c r="J256" i="1"/>
  <c r="J414" i="1"/>
  <c r="J415" i="1"/>
  <c r="J535" i="1"/>
  <c r="J72" i="1"/>
  <c r="J195" i="1"/>
  <c r="J204" i="1"/>
  <c r="J205" i="1"/>
  <c r="J196" i="1"/>
  <c r="J257" i="1"/>
  <c r="J83" i="1"/>
  <c r="J536" i="1"/>
  <c r="J305" i="1"/>
  <c r="J384" i="1"/>
  <c r="J385" i="1"/>
  <c r="J537" i="1"/>
  <c r="J84" i="1"/>
  <c r="J386" i="1"/>
  <c r="J538" i="1"/>
  <c r="J206" i="1"/>
  <c r="J258" i="1"/>
  <c r="J387" i="1"/>
  <c r="J148" i="1"/>
  <c r="J207" i="1"/>
  <c r="J159" i="1"/>
  <c r="J149" i="1"/>
  <c r="J306" i="1"/>
  <c r="J160" i="1"/>
  <c r="J112" i="1"/>
  <c r="J388" i="1"/>
  <c r="J539" i="1"/>
  <c r="J259" i="1"/>
  <c r="J389" i="1"/>
  <c r="J113" i="1"/>
  <c r="J238" i="1"/>
  <c r="J161" i="1"/>
  <c r="J114" i="1"/>
  <c r="J390" i="1"/>
  <c r="J540" i="1"/>
  <c r="J208" i="1"/>
  <c r="J239" i="1"/>
  <c r="J209" i="1"/>
  <c r="J391" i="1"/>
  <c r="J240" i="1"/>
  <c r="J541" i="1"/>
  <c r="J542" i="1"/>
  <c r="J197" i="1"/>
  <c r="J392" i="1"/>
  <c r="J177" i="1"/>
  <c r="J393" i="1"/>
  <c r="J543" i="1"/>
  <c r="J544" i="1"/>
  <c r="J241" i="1"/>
  <c r="J307" i="1"/>
  <c r="J545" i="1"/>
  <c r="J546" i="1"/>
  <c r="J547" i="1"/>
  <c r="J394" i="1"/>
  <c r="J308" i="1"/>
  <c r="J548" i="1"/>
  <c r="J549" i="1"/>
  <c r="J260" i="1"/>
  <c r="J395" i="1"/>
  <c r="J396" i="1"/>
  <c r="J309" i="1"/>
  <c r="J398" i="1"/>
  <c r="J261" i="1"/>
  <c r="J550" i="1"/>
  <c r="J551" i="1"/>
  <c r="J262" i="1"/>
  <c r="J552" i="1"/>
  <c r="J399" i="1"/>
  <c r="J553" i="1"/>
  <c r="J198" i="1"/>
  <c r="J400" i="1"/>
  <c r="J310" i="1"/>
  <c r="J554" i="1"/>
  <c r="J162" i="1"/>
  <c r="J199" i="1"/>
  <c r="J555" i="1"/>
  <c r="J311" i="1"/>
  <c r="J401" i="1"/>
  <c r="J200" i="1"/>
  <c r="J242" i="1"/>
  <c r="J263" i="1"/>
  <c r="J556" i="1"/>
  <c r="J557" i="1"/>
  <c r="J201" i="1"/>
  <c r="J416" i="1"/>
  <c r="J417" i="1"/>
  <c r="J264" i="1"/>
  <c r="J558" i="1"/>
  <c r="J559" i="1"/>
  <c r="J312" i="1"/>
  <c r="J560" i="1"/>
  <c r="J313" i="1"/>
  <c r="J561" i="1"/>
  <c r="J265" i="1"/>
  <c r="J314" i="1"/>
  <c r="J315" i="1"/>
  <c r="J266" i="1"/>
  <c r="J562" i="1"/>
  <c r="J316" i="1"/>
  <c r="J402" i="1"/>
  <c r="J563" i="1"/>
  <c r="J403" i="1"/>
  <c r="J243" i="1"/>
  <c r="J404" i="1"/>
  <c r="J244" i="1"/>
  <c r="J405" i="1"/>
  <c r="J564" i="1"/>
  <c r="J565" i="1"/>
  <c r="J73" i="1"/>
  <c r="J136" i="1"/>
  <c r="J566" i="1"/>
  <c r="J317" i="1"/>
  <c r="J318" i="1"/>
  <c r="J567" i="1"/>
  <c r="J568" i="1"/>
  <c r="J569" i="1"/>
  <c r="J570" i="1"/>
  <c r="J571" i="1"/>
  <c r="J572" i="1"/>
  <c r="J573" i="1"/>
  <c r="J418" i="1"/>
  <c r="J574" i="1"/>
  <c r="J575" i="1"/>
  <c r="J576" i="1"/>
  <c r="J319" i="1"/>
  <c r="J577" i="1"/>
  <c r="J320" i="1"/>
  <c r="J419" i="1"/>
  <c r="J422" i="1"/>
  <c r="J212" i="1"/>
  <c r="J213" i="1"/>
  <c r="J423" i="1"/>
  <c r="J420" i="1"/>
  <c r="J578" i="1"/>
  <c r="J421" i="1"/>
  <c r="J118" i="1"/>
  <c r="J579" i="1"/>
  <c r="J210" i="1"/>
  <c r="J178" i="1"/>
  <c r="J580" i="1"/>
  <c r="J137" i="1"/>
  <c r="J150" i="1"/>
  <c r="J211" i="1"/>
  <c r="J321" i="1"/>
  <c r="J94" i="1"/>
  <c r="J126" i="1"/>
  <c r="J581" i="1"/>
  <c r="J95" i="1"/>
  <c r="J267" i="1"/>
  <c r="J96" i="1"/>
  <c r="J268" i="1"/>
  <c r="J102" i="1"/>
  <c r="J101" i="1"/>
  <c r="J163" i="1"/>
  <c r="J103" i="1"/>
  <c r="J322" i="1"/>
  <c r="J582" i="1"/>
  <c r="J342" i="1"/>
  <c r="J187" i="1"/>
  <c r="J467" i="1"/>
  <c r="J51" i="1"/>
  <c r="J97" i="1"/>
  <c r="J98" i="1"/>
  <c r="J99" i="1"/>
  <c r="J119" i="1"/>
  <c r="J125" i="1"/>
  <c r="J146" i="1"/>
  <c r="J167" i="1"/>
  <c r="J222" i="1"/>
  <c r="J223" i="1"/>
  <c r="J224" i="1"/>
  <c r="J225" i="1"/>
  <c r="J228" i="1"/>
  <c r="J229" i="1"/>
  <c r="J230" i="1"/>
  <c r="J231" i="1"/>
  <c r="J250" i="1"/>
  <c r="J251" i="1"/>
  <c r="J269" i="1"/>
  <c r="J270" i="1"/>
  <c r="J271" i="1"/>
  <c r="J272" i="1"/>
  <c r="J273" i="1"/>
  <c r="J274" i="1"/>
  <c r="J275" i="1"/>
  <c r="J276" i="1"/>
  <c r="J284" i="1"/>
  <c r="J285" i="1"/>
  <c r="J286" i="1"/>
  <c r="J287" i="1"/>
  <c r="J288" i="1"/>
  <c r="J289" i="1"/>
  <c r="J290" i="1"/>
  <c r="J292" i="1"/>
  <c r="J293" i="1"/>
  <c r="J294" i="1"/>
  <c r="J295" i="1"/>
  <c r="J323" i="1"/>
  <c r="J324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424" i="1"/>
  <c r="J425" i="1"/>
  <c r="J426" i="1"/>
  <c r="J427" i="1"/>
  <c r="J429" i="1"/>
  <c r="J43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8" i="1"/>
  <c r="J469" i="1"/>
  <c r="J470" i="1"/>
  <c r="J471" i="1"/>
  <c r="J472" i="1"/>
  <c r="J583" i="1"/>
  <c r="J584" i="1"/>
  <c r="J620" i="1"/>
  <c r="J621" i="1"/>
  <c r="J622" i="1"/>
  <c r="J623" i="1"/>
  <c r="J624" i="1"/>
  <c r="J625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61" i="1"/>
  <c r="K98" i="1"/>
  <c r="K97" i="1"/>
  <c r="K429" i="1"/>
  <c r="K430" i="1"/>
  <c r="K51" i="1"/>
  <c r="K146" i="1"/>
  <c r="K119" i="1"/>
  <c r="J2" i="1"/>
  <c r="K2" i="1"/>
  <c r="K661" i="1"/>
  <c r="G661" i="1"/>
  <c r="B660" i="1"/>
</calcChain>
</file>

<file path=xl/sharedStrings.xml><?xml version="1.0" encoding="utf-8"?>
<sst xmlns="http://schemas.openxmlformats.org/spreadsheetml/2006/main" count="3014" uniqueCount="887">
  <si>
    <t>07041</t>
  </si>
  <si>
    <t>Neoprene Knee Support</t>
  </si>
  <si>
    <t>07044</t>
  </si>
  <si>
    <t>07131</t>
  </si>
  <si>
    <t>ADJ HShoe OB</t>
  </si>
  <si>
    <t>07134</t>
  </si>
  <si>
    <t>08405</t>
  </si>
  <si>
    <t>Arm Sling. Pediatrie Length 9.5"x5.5"</t>
  </si>
  <si>
    <t>07235</t>
  </si>
  <si>
    <t>Venture Walker Tall</t>
  </si>
  <si>
    <t>Pto, Airmesh RT Patella Tracking Orthosis</t>
  </si>
  <si>
    <t>Lateral Stabilizer Airmesh, Left</t>
  </si>
  <si>
    <t>Economy Hinged Knee Neoprene, Wraparound, Open back</t>
  </si>
  <si>
    <t>Neutral Wedge Left</t>
  </si>
  <si>
    <t>Pto Airmesh OB LT</t>
  </si>
  <si>
    <t>Lateral Stabilizer w/ Hinge, Neoprene, Left</t>
  </si>
  <si>
    <t>Short Trunner Airmesh</t>
  </si>
  <si>
    <t>75-1042-000</t>
  </si>
  <si>
    <t>Prodigy Ankle Brace Medium</t>
  </si>
  <si>
    <t>73-1006-000</t>
  </si>
  <si>
    <t>Signature Ultra Fit Wrist Splint 8" Right</t>
  </si>
  <si>
    <t>88-7236-000</t>
  </si>
  <si>
    <t>Knee-O-Trakker XL</t>
  </si>
  <si>
    <t>88-1303-000</t>
  </si>
  <si>
    <t>13" ANT-Closure OP Pop w/ HNG 3/16" S</t>
  </si>
  <si>
    <t>23-1902-000</t>
  </si>
  <si>
    <t>88-1687-000</t>
  </si>
  <si>
    <t>0583</t>
  </si>
  <si>
    <t>Oadjuster, Medial, RT</t>
  </si>
  <si>
    <t>ECLIPSE</t>
  </si>
  <si>
    <t>E8020-R</t>
  </si>
  <si>
    <t>Ankle/Eclipse Gel, RT Brace</t>
  </si>
  <si>
    <t>Left/Right</t>
  </si>
  <si>
    <t>00229</t>
  </si>
  <si>
    <t>Encore, Foam Knee Immobilizer w/ Contour Stays 20"</t>
  </si>
  <si>
    <t>Encore, Quick-Fit Knee Immobilizer 16"</t>
  </si>
  <si>
    <t>Sport Support, Dynamic Patellar Stabilizer Left 1/8"</t>
  </si>
  <si>
    <t>02405</t>
  </si>
  <si>
    <t>Clav Supp WB Foam Arm Pad Velc/2Way CLS</t>
  </si>
  <si>
    <t>08830-Bag-10</t>
  </si>
  <si>
    <t>Post Op Shoe Female Open Weave Upper</t>
  </si>
  <si>
    <t>01016</t>
  </si>
  <si>
    <t>Arm Sling Felt Pad Blue Twill</t>
  </si>
  <si>
    <t>Pediatric</t>
  </si>
  <si>
    <t>08865-B08</t>
  </si>
  <si>
    <t>Post OP Shoe Male BG PV/Felt</t>
  </si>
  <si>
    <t>Shoulder Abduction</t>
  </si>
  <si>
    <t>05764</t>
  </si>
  <si>
    <t>Silicone Heel Cup 1 Pair</t>
  </si>
  <si>
    <t>Clear</t>
  </si>
  <si>
    <t>10555-40</t>
  </si>
  <si>
    <t>DJ Ortho Shoulder Immobilizer 3/8"</t>
  </si>
  <si>
    <t>L-54"</t>
  </si>
  <si>
    <t>10058-00</t>
  </si>
  <si>
    <t>Wahoo Wrist Support ABD Thumb w/ Stay</t>
  </si>
  <si>
    <t>00903</t>
  </si>
  <si>
    <t>Wrist Support 8" Right JC Beige PV</t>
  </si>
  <si>
    <t>01259-B-80-OP</t>
  </si>
  <si>
    <t>Knee Imob 20" 3/8" BG Foam Open Patella</t>
  </si>
  <si>
    <t>3" Cervical Collar</t>
  </si>
  <si>
    <t>Gel Wrist left</t>
  </si>
  <si>
    <t>Left</t>
  </si>
  <si>
    <t>Lateral "J" w/ Pull Open Popliteal LT</t>
  </si>
  <si>
    <t>2-4-1 Neoprene Knee Sleeve Open</t>
  </si>
  <si>
    <t>Arm Sling with Swathe Strap</t>
  </si>
  <si>
    <t>Backtrack Lumbosacral Support</t>
  </si>
  <si>
    <t>20" 3 Panel Knee Immobilizer</t>
  </si>
  <si>
    <t>Shields Brace Patella Stabilizer Knee Brace &amp; Support</t>
  </si>
  <si>
    <t>XXS</t>
  </si>
  <si>
    <t>Wrist hand Thumb Orthosis Left</t>
  </si>
  <si>
    <t>OMNI</t>
  </si>
  <si>
    <t>01-22016-00-02</t>
  </si>
  <si>
    <t>Kneemaster II Wrap</t>
  </si>
  <si>
    <t>California, Soft Spinal SYS, Mens, L</t>
  </si>
  <si>
    <t>California Soft Spinal SYS, Women, M</t>
  </si>
  <si>
    <t>California Soft Spinal SYS, Women, L</t>
  </si>
  <si>
    <t>California Soft Spinal SYS, Women, XL</t>
  </si>
  <si>
    <t>3442CA</t>
  </si>
  <si>
    <t>ADJ Hardwood Crutch, Youth, Pair, Provide Stability While Walking</t>
  </si>
  <si>
    <t>Youth</t>
  </si>
  <si>
    <t>79-96066</t>
  </si>
  <si>
    <t>Euro-Fit 2-Pull Back L</t>
  </si>
  <si>
    <t>Camel</t>
  </si>
  <si>
    <t>79-84458</t>
  </si>
  <si>
    <t>0814-8514</t>
  </si>
  <si>
    <t>Westport Lacing Wrist LT</t>
  </si>
  <si>
    <t>0814-8370</t>
  </si>
  <si>
    <t>TK Thumbkeeper</t>
  </si>
  <si>
    <t>#660</t>
  </si>
  <si>
    <t>Contoured Clavicle Strap</t>
  </si>
  <si>
    <t>Tri-Panel Knee Immobilizer Brace 16"</t>
  </si>
  <si>
    <t>Boa Duel TISO Back Brace</t>
  </si>
  <si>
    <t>Boa Lordotic Foam</t>
  </si>
  <si>
    <t>Pto Airmesh Right</t>
  </si>
  <si>
    <t>Posttop Knee Brace Short</t>
  </si>
  <si>
    <t>Short</t>
  </si>
  <si>
    <t>01820</t>
  </si>
  <si>
    <t>Slingshot Natural</t>
  </si>
  <si>
    <t>06705</t>
  </si>
  <si>
    <t>Economy Hinged Knee Neoprene</t>
  </si>
  <si>
    <t>06762</t>
  </si>
  <si>
    <t>Shortrunner DB</t>
  </si>
  <si>
    <t>07602</t>
  </si>
  <si>
    <t>Post OP Qfit Long</t>
  </si>
  <si>
    <t>07580</t>
  </si>
  <si>
    <t>Post OP Lite Long</t>
  </si>
  <si>
    <t>07251</t>
  </si>
  <si>
    <t>Elbow Post OP TScope SNG Reg LT</t>
  </si>
  <si>
    <t>Reg LT</t>
  </si>
  <si>
    <t>09552</t>
  </si>
  <si>
    <t>01855</t>
  </si>
  <si>
    <t>SlingShot Neutral</t>
  </si>
  <si>
    <t>07333</t>
  </si>
  <si>
    <t>Back Supp w/ Polis</t>
  </si>
  <si>
    <t>02800</t>
  </si>
  <si>
    <t>Gel Wrap Knee/Thigh w/ White Gel Packs</t>
  </si>
  <si>
    <t>07213</t>
  </si>
  <si>
    <t>08450</t>
  </si>
  <si>
    <t>Knee Support Padded</t>
  </si>
  <si>
    <t>Elbow Sleeve, Pad</t>
  </si>
  <si>
    <t>Wrist Lacer 10", Left, Wrist Circumference 8"-9"</t>
  </si>
  <si>
    <t>Wrist Pro, 10", Left, Wrist Circumference 7"-8"</t>
  </si>
  <si>
    <t>Pto Airmesh Left</t>
  </si>
  <si>
    <t>Pto, Ermesh OB L</t>
  </si>
  <si>
    <t>Pto, Airmesh OB RT</t>
  </si>
  <si>
    <t>Thigh Support Neoprene</t>
  </si>
  <si>
    <t>Night Pillow Neo Wdge L/XL</t>
  </si>
  <si>
    <t>Short Trunner, Airmesh, Wraparound, Open Back</t>
  </si>
  <si>
    <t>Road Runner Airmesh OB</t>
  </si>
  <si>
    <t>Vectra Lite Walker Tall-SML</t>
  </si>
  <si>
    <t>Boa with Chairback Back Brace</t>
  </si>
  <si>
    <t>Vectra Air Prem Walker Tall</t>
  </si>
  <si>
    <t>Short Knee Sport Cover</t>
  </si>
  <si>
    <t>Vectra Prem Walker Short</t>
  </si>
  <si>
    <t>Pto, Airmesh, Right</t>
  </si>
  <si>
    <t>88-7247-000</t>
  </si>
  <si>
    <t>6" Knee O Trakker w/ Hinge 2X-Large</t>
  </si>
  <si>
    <t>88-0333-000</t>
  </si>
  <si>
    <t>Hinged Knee Sleeve OP POP 3/16" S</t>
  </si>
  <si>
    <t>86-1308-000</t>
  </si>
  <si>
    <t>3XL</t>
  </si>
  <si>
    <t>35-4000-000</t>
  </si>
  <si>
    <t>XS Waist Circ 25"-30"</t>
  </si>
  <si>
    <t>86-1302-000</t>
  </si>
  <si>
    <t>86-1307-000</t>
  </si>
  <si>
    <t>ETSP-SB-1</t>
  </si>
  <si>
    <t>Cybertech Tri-mod Plus, SP</t>
  </si>
  <si>
    <t>ETSP-SB-2</t>
  </si>
  <si>
    <t>Bodyxcel Back Brace</t>
  </si>
  <si>
    <t>SM (25"-30")</t>
  </si>
  <si>
    <t>L (35"-40")</t>
  </si>
  <si>
    <t>11-1490-3-15000</t>
  </si>
  <si>
    <t>6019/2</t>
  </si>
  <si>
    <t>PF Night Splint, Std</t>
  </si>
  <si>
    <t>11-0953</t>
  </si>
  <si>
    <t>11-1381</t>
  </si>
  <si>
    <t>11-0952-2</t>
  </si>
  <si>
    <t>Ultra 4 ROM Walker</t>
  </si>
  <si>
    <t>11-0160-3-06060</t>
  </si>
  <si>
    <t>11-0670-3-06060</t>
  </si>
  <si>
    <t>XS, S, L, XL, 3XL</t>
  </si>
  <si>
    <t>11-0872/73</t>
  </si>
  <si>
    <t>11-0871/72</t>
  </si>
  <si>
    <t>XS, M</t>
  </si>
  <si>
    <t>XS, S, XL</t>
  </si>
  <si>
    <t>Uni-Versatil Knee Immob 13"</t>
  </si>
  <si>
    <t>Sport Support, Padded Hinge Knee Support</t>
  </si>
  <si>
    <t>02410</t>
  </si>
  <si>
    <t>Clav Supp WB Foam Arm Pad Buck/2 Way CLS</t>
  </si>
  <si>
    <t>05500-T8-C2</t>
  </si>
  <si>
    <t>ADJ Felt Horseshoe Pat Supp 0/Pat LL CLS</t>
  </si>
  <si>
    <t>2X-Large</t>
  </si>
  <si>
    <t>08880</t>
  </si>
  <si>
    <t>00902</t>
  </si>
  <si>
    <t>ABD Thumb Wrist 8" Right Ultimate Ezy On</t>
  </si>
  <si>
    <t>10563-40</t>
  </si>
  <si>
    <t>FLT PRF VYNL PO SHW ML</t>
  </si>
  <si>
    <t>00900-00</t>
  </si>
  <si>
    <t>Wrist Sup 8" Ultimate Left Ezy ON BLK FM</t>
  </si>
  <si>
    <t>01015</t>
  </si>
  <si>
    <t>ARM Sling/Shld Imob PV pad Blue Twill Velcro Closure</t>
  </si>
  <si>
    <t>10083-20</t>
  </si>
  <si>
    <t>Ezy Walker Tricot Liner Low Top</t>
  </si>
  <si>
    <t>10083-40</t>
  </si>
  <si>
    <t>05722-R</t>
  </si>
  <si>
    <t>Freedom Thumbkeeper Right</t>
  </si>
  <si>
    <t>5690-LT</t>
  </si>
  <si>
    <t>KUHL TM LT "J" With Open Pop</t>
  </si>
  <si>
    <t>Plantar Stretching Orthosis</t>
  </si>
  <si>
    <t>Blk/Wht</t>
  </si>
  <si>
    <t>PhomFit tm Wrist Orthosis-Long</t>
  </si>
  <si>
    <t>LT-XL</t>
  </si>
  <si>
    <t>3630H</t>
  </si>
  <si>
    <t>Hinged Pattela Stab. w/ Pad-Open Popliteal</t>
  </si>
  <si>
    <t>3630PC</t>
  </si>
  <si>
    <t>Kuhl Pat. Stab. w/ Pad Pasterior Closure</t>
  </si>
  <si>
    <t>Kuhl Pat. Stab. w/ Pad Pasterior Closure Total</t>
  </si>
  <si>
    <t>Pat. Stab. Med/Lat Open Popliteal</t>
  </si>
  <si>
    <t>Clavicle Brace</t>
  </si>
  <si>
    <t>Velocity Hinged Knee Pull-On Short</t>
  </si>
  <si>
    <t>Kuhl tm Lateral "J" w/ Pull-Open Pop RT</t>
  </si>
  <si>
    <t>Female Wooden Sale Post-Op Boot</t>
  </si>
  <si>
    <t>Hinge Pin Stop</t>
  </si>
  <si>
    <t>18" 3 Panel Knee Immobilizer</t>
  </si>
  <si>
    <t>Hely &amp; Weber Matt Strap</t>
  </si>
  <si>
    <t>200L-TFB-PS</t>
  </si>
  <si>
    <t>Tabia Fracture Brace Proximal Support Left</t>
  </si>
  <si>
    <t>79-82398</t>
  </si>
  <si>
    <t>Reddie Brace for Support of the Knee</t>
  </si>
  <si>
    <t>2011-M</t>
  </si>
  <si>
    <t>Anterion - Thoraxis Ext, M</t>
  </si>
  <si>
    <t>California Hip Orthosis, LT, S</t>
  </si>
  <si>
    <t>California Hip Orthosis, LT, L</t>
  </si>
  <si>
    <t>California Hip Orthosis, RT, M</t>
  </si>
  <si>
    <t>California Hip, Orthosis, RT, XL</t>
  </si>
  <si>
    <t>PSR-3361</t>
  </si>
  <si>
    <t>CA Soft Spinal SYS, Mens, S</t>
  </si>
  <si>
    <t>PSR-3362</t>
  </si>
  <si>
    <t>CA Soft Spinal SYS, Mens, M</t>
  </si>
  <si>
    <t>PSR-3363</t>
  </si>
  <si>
    <t>CA Soft Spinal SYS, Mens, L</t>
  </si>
  <si>
    <t>PSR-3364</t>
  </si>
  <si>
    <t>CA Soft Spinal SYS, Mens, XL</t>
  </si>
  <si>
    <t>PSR-3351</t>
  </si>
  <si>
    <t>CA Soft Spinal SYS, Womens, S</t>
  </si>
  <si>
    <t>PSR-3353</t>
  </si>
  <si>
    <t>CA Soft Spinal SYS, Womens, L</t>
  </si>
  <si>
    <t>PSR-3354</t>
  </si>
  <si>
    <t>CA Soft Spinal SYS, Womens, XL</t>
  </si>
  <si>
    <t>2633CA</t>
  </si>
  <si>
    <t>ADJ Hardwood Crutch, Child, Pair, Provide Stability While Walking</t>
  </si>
  <si>
    <t>Child's</t>
  </si>
  <si>
    <t>79-95033</t>
  </si>
  <si>
    <t>Sidekick Low ProFile Walker</t>
  </si>
  <si>
    <t>79-95037</t>
  </si>
  <si>
    <t>Gamekeeper Thumb Splint Left</t>
  </si>
  <si>
    <t>Black/White</t>
  </si>
  <si>
    <t>01301000102</t>
  </si>
  <si>
    <t>Complite Post OP Rom Univ 2/2</t>
  </si>
  <si>
    <t>Complite Post OP Rom Univ 2/2 Total</t>
  </si>
  <si>
    <t>VQB-01301000104</t>
  </si>
  <si>
    <t>CompliteAlum Post OP Rom Univ 3/3</t>
  </si>
  <si>
    <t>013AR</t>
  </si>
  <si>
    <t>Air Stirrup Leg Brace</t>
  </si>
  <si>
    <t>03DR</t>
  </si>
  <si>
    <t>Air Stirrup Small Leg Brace with Anterior Panel</t>
  </si>
  <si>
    <t>03BR</t>
  </si>
  <si>
    <t>Air Stirrup Leg Brace with Anterior Panel</t>
  </si>
  <si>
    <t>03AL</t>
  </si>
  <si>
    <t>LEFT</t>
  </si>
  <si>
    <t>03DL</t>
  </si>
  <si>
    <t>01A-M</t>
  </si>
  <si>
    <t>SP Walker</t>
  </si>
  <si>
    <t>01F-M</t>
  </si>
  <si>
    <t>FP Walker</t>
  </si>
  <si>
    <t>FP Walker Total</t>
  </si>
  <si>
    <t>01P-S</t>
  </si>
  <si>
    <t>XP Walker</t>
  </si>
  <si>
    <t>01P-XL</t>
  </si>
  <si>
    <t>Pneumatic Walker</t>
  </si>
  <si>
    <t>BERGEN</t>
  </si>
  <si>
    <t>Knee Ranger II Motion Control Splint Short 17"</t>
  </si>
  <si>
    <t>0814-5615</t>
  </si>
  <si>
    <t>L Timate Knee Sleeve w/ CO</t>
  </si>
  <si>
    <t>0814-4020</t>
  </si>
  <si>
    <t>U2 Wrist Univ. Right</t>
  </si>
  <si>
    <t>0814-2255</t>
  </si>
  <si>
    <t>F8 X Ankle Support</t>
  </si>
  <si>
    <t>0814-0744</t>
  </si>
  <si>
    <t>AS 1 Air Valve Stirrup</t>
  </si>
  <si>
    <t>New Hip Arthroscopy Padding and Positioning Kit</t>
  </si>
  <si>
    <t>26-4658</t>
  </si>
  <si>
    <t>Hip Brace, Philippon W/P P Left, Regular</t>
  </si>
  <si>
    <t>Liner Kit Short Venture Air</t>
  </si>
  <si>
    <t>MBS Orthotics Fitting</t>
  </si>
  <si>
    <t>02780</t>
  </si>
  <si>
    <t>Polar Wrap, Ankle</t>
  </si>
  <si>
    <t>Pad Strap Silicone 1 Yd</t>
  </si>
  <si>
    <t>Long Knee Sport Cover</t>
  </si>
  <si>
    <t>Knee Support Short</t>
  </si>
  <si>
    <t>07253</t>
  </si>
  <si>
    <t>Elbow Post OP</t>
  </si>
  <si>
    <t>Reg. LT</t>
  </si>
  <si>
    <t>Postop Knee Brace Long</t>
  </si>
  <si>
    <t>Long</t>
  </si>
  <si>
    <t>Postop Lite Knee brace Long</t>
  </si>
  <si>
    <t>Extension/Flexion Functional Knee Brace Postop</t>
  </si>
  <si>
    <t>Adult Full Size</t>
  </si>
  <si>
    <t>Extension Knee Brace Medical Mobility Stabilizer Support</t>
  </si>
  <si>
    <t>26" Long</t>
  </si>
  <si>
    <t>Extension/Flexion Functional Knee Brace</t>
  </si>
  <si>
    <t>Bledsoe Merit OR Knee Brace 1 Post OP Hinged Support Full Foam</t>
  </si>
  <si>
    <t>Full Length</t>
  </si>
  <si>
    <t>01830</t>
  </si>
  <si>
    <t>Polar Wrap Ankle</t>
  </si>
  <si>
    <t>06275</t>
  </si>
  <si>
    <t>Economy Hinged OB</t>
  </si>
  <si>
    <t>06946</t>
  </si>
  <si>
    <t>Roadrunner</t>
  </si>
  <si>
    <t>09370</t>
  </si>
  <si>
    <t>Post OP Epo Lite Long</t>
  </si>
  <si>
    <t>Length 24"</t>
  </si>
  <si>
    <t>07252</t>
  </si>
  <si>
    <t>Elbow Post OP TScope  SNG LNG RT</t>
  </si>
  <si>
    <t>Vectra Air Prem Walker Short</t>
  </si>
  <si>
    <t>Wrist Cock-Up LT</t>
  </si>
  <si>
    <t>07335</t>
  </si>
  <si>
    <t>Immobilizer Basic 24"</t>
  </si>
  <si>
    <t>24"</t>
  </si>
  <si>
    <t>08520</t>
  </si>
  <si>
    <t>Knee Support, Neoprene, Padded, Open Patella</t>
  </si>
  <si>
    <t>Wrist Lacer, 7.5" Right Wrist Circumference 8"-9"</t>
  </si>
  <si>
    <t>Wrist Lacer, 7.5" Left Wrist Circumference 8"-9"</t>
  </si>
  <si>
    <t>Wrist Pro, 10", Left, Wrist Circumference 8"-9"</t>
  </si>
  <si>
    <t>Wrist pro, 10", Right, Wrist Circumference 8"-9"</t>
  </si>
  <si>
    <t>11-1490-2-15000</t>
  </si>
  <si>
    <t>24-0970-9-06000</t>
  </si>
  <si>
    <t>Pto Airmesh LT</t>
  </si>
  <si>
    <t>Pto A/m Right</t>
  </si>
  <si>
    <t>Patell Trackbrace Left</t>
  </si>
  <si>
    <t>Pto, Airmesh, LT Patella</t>
  </si>
  <si>
    <t>Pto, Airmesh OB R</t>
  </si>
  <si>
    <t>Lateral Stabilizer, Airmesh Left</t>
  </si>
  <si>
    <t>Thigh Support</t>
  </si>
  <si>
    <t>Pto Airmesh Lt</t>
  </si>
  <si>
    <t>Short Trunner Airmesh, Open Back, Full Circ Straps</t>
  </si>
  <si>
    <t>Pto Airmesh OB RT</t>
  </si>
  <si>
    <t>Lat Stab am w/ Hng RT</t>
  </si>
  <si>
    <t>00155</t>
  </si>
  <si>
    <t>Quick Fit Post-OP Long</t>
  </si>
  <si>
    <t>73-5304-000</t>
  </si>
  <si>
    <t>Signature Ultra Fit ABD Thumb SP 8" Right</t>
  </si>
  <si>
    <t>73-1005-000</t>
  </si>
  <si>
    <t>86-1305-000</t>
  </si>
  <si>
    <t>Cooltex 13" ANT Closure OP Pop w/ HNG</t>
  </si>
  <si>
    <t>4XL</t>
  </si>
  <si>
    <t>88-0339-000</t>
  </si>
  <si>
    <t>Hinged Knee Sleeve OP Pop 3/16" 4XL</t>
  </si>
  <si>
    <t>88-7242-000</t>
  </si>
  <si>
    <t>6" Knee O Trakker w/ Hinge X-Small</t>
  </si>
  <si>
    <t>88-7244-000</t>
  </si>
  <si>
    <t>6" Knee O Trakker w/ Hinge Medium</t>
  </si>
  <si>
    <t>88-7246-000</t>
  </si>
  <si>
    <t>6" Knee O Trakker w/ Hinge X-Large</t>
  </si>
  <si>
    <t>6" Knee O Trakker w/ Hinge 3x-Large</t>
  </si>
  <si>
    <t>88-7233-000</t>
  </si>
  <si>
    <t>Knee-O-Trakker SM</t>
  </si>
  <si>
    <t>88-7235-000</t>
  </si>
  <si>
    <t>Knee-O-Trakker LG</t>
  </si>
  <si>
    <t>88-7237-000</t>
  </si>
  <si>
    <t>Knee-O-Trakker 2XL</t>
  </si>
  <si>
    <t>88-0337-000</t>
  </si>
  <si>
    <t>Hinged Knee Sleeve OP Pop 3/16" 2XL</t>
  </si>
  <si>
    <t>35-4006-000</t>
  </si>
  <si>
    <t>3XL Waist Circ 50"-55"</t>
  </si>
  <si>
    <t>without Gel</t>
  </si>
  <si>
    <t>86-1683-000</t>
  </si>
  <si>
    <t>88-1689-000</t>
  </si>
  <si>
    <t>ESFP-NB-2</t>
  </si>
  <si>
    <t>FXXXL5055</t>
  </si>
  <si>
    <t>Chairback Frame</t>
  </si>
  <si>
    <t>3XL (56"-68")</t>
  </si>
  <si>
    <t>AB2700-18</t>
  </si>
  <si>
    <t>Splintsrite</t>
  </si>
  <si>
    <t>Prolign™ II Back Brace</t>
  </si>
  <si>
    <t>11-1496-4-15000</t>
  </si>
  <si>
    <t>Velosity MS, Wide, Right</t>
  </si>
  <si>
    <t>11-1490-4-06000</t>
  </si>
  <si>
    <t>11-1498-3-15000</t>
  </si>
  <si>
    <t>Velocity ES, Standard, Right</t>
  </si>
  <si>
    <t>11-1500-3-06000</t>
  </si>
  <si>
    <t>Velocity ES, Wide, Right</t>
  </si>
  <si>
    <t>EBI  Cam Walker Non Pnuematic Splint</t>
  </si>
  <si>
    <t>Cockup Splint 6" Loop/Lock Spoon Stay Left</t>
  </si>
  <si>
    <t>Sport Support,Osg Schlat Slv Clos Patlar 1/8"</t>
  </si>
  <si>
    <t>Sport Support Kallassy Ankle Support Left</t>
  </si>
  <si>
    <t>Encore, Compression Knee Dressing Contoured Stays 24"</t>
  </si>
  <si>
    <t>Encore, Compression Knee Dressing Contoured Stays 24" Total</t>
  </si>
  <si>
    <t>Encore, Foam Wrist &amp; Forearm Splint Left</t>
  </si>
  <si>
    <t>Sport Support, Patellar Knee Univ Butt 1/4"</t>
  </si>
  <si>
    <t>EPICO ROM</t>
  </si>
  <si>
    <t>Epico Rom II - Right</t>
  </si>
  <si>
    <t>L/S Support 10" WH Elastic Velc Closure</t>
  </si>
  <si>
    <t>3X-Large</t>
  </si>
  <si>
    <t>Knee Immobilizer 20-1/2</t>
  </si>
  <si>
    <t>Knee Immobilizer 19-1/2</t>
  </si>
  <si>
    <t>Wrist Sup 8" Ultimate Ezy On</t>
  </si>
  <si>
    <t>05480-T8-C2</t>
  </si>
  <si>
    <t>Lateral Pat Support "J" RGT O/PA</t>
  </si>
  <si>
    <t>01259-C-C3-20-OP</t>
  </si>
  <si>
    <t>Knee Imob 20" 5/16" Silver Foam/Flannel Open</t>
  </si>
  <si>
    <t>10541-00</t>
  </si>
  <si>
    <t>Patella Blue Elastic Velcro CL</t>
  </si>
  <si>
    <t>02351</t>
  </si>
  <si>
    <t>ARM Sling/Shld Imob Thumb Loop navy Blue Foam Straps</t>
  </si>
  <si>
    <t>Navy/Blue</t>
  </si>
  <si>
    <t>Wrist Hand Thermo Cast - RT</t>
  </si>
  <si>
    <t>Wrist/HND/Thumb Thermo Cast - RT</t>
  </si>
  <si>
    <t>447-RT</t>
  </si>
  <si>
    <t>PhomFit TM Wrist Hand Thumb Orthosis</t>
  </si>
  <si>
    <t>434B-RT</t>
  </si>
  <si>
    <t>Suede Lacing Wrist Orthosis</t>
  </si>
  <si>
    <t>2-4-1 Knee Open Pat. Open Popliteal</t>
  </si>
  <si>
    <t>LT-LG</t>
  </si>
  <si>
    <t>Wrist Brace Left</t>
  </si>
  <si>
    <t>Matt Strap tm</t>
  </si>
  <si>
    <t>Webly-Lite Ankle Orthosis</t>
  </si>
  <si>
    <t>Lateral "J" w/ Pull Open Popliteal RT</t>
  </si>
  <si>
    <t>Shields Brace tm Open Popliteal</t>
  </si>
  <si>
    <t>Neoprene patella Stabilizer</t>
  </si>
  <si>
    <t>2-4-1 Reinforced Knee Sleeve Open</t>
  </si>
  <si>
    <t>Velocity hinged Knee Anterior Closure - Long</t>
  </si>
  <si>
    <t>Patella Stabilizer with Stays</t>
  </si>
  <si>
    <t>Pin-Stop Hinges-ROM 101/2 Inches</t>
  </si>
  <si>
    <t>10 1/2 Inches</t>
  </si>
  <si>
    <t>UNO WHT-Wrist Hand Thumb Right</t>
  </si>
  <si>
    <t>5629ROM</t>
  </si>
  <si>
    <t>Hayes Long Hinged Elbow ROM Hinge</t>
  </si>
  <si>
    <t>Toddler Cast Shoe - Canvas - 6 3/8"</t>
  </si>
  <si>
    <t>6 3/8"</t>
  </si>
  <si>
    <t>Infant Cast Shoe - Canvas</t>
  </si>
  <si>
    <t>Regular Hinge</t>
  </si>
  <si>
    <t>Hinges - Heavy</t>
  </si>
  <si>
    <t>Long Bi-Axial Heavy Hinges</t>
  </si>
  <si>
    <t>14 Inches</t>
  </si>
  <si>
    <t>Slightly Hely &amp; Weber Adjustable Right Wrist Brace</t>
  </si>
  <si>
    <t>One Size</t>
  </si>
  <si>
    <t>ORTHO SCRIPT</t>
  </si>
  <si>
    <t>79-94230</t>
  </si>
  <si>
    <t>Knee Ranger Short, Univ</t>
  </si>
  <si>
    <t>79-94240</t>
  </si>
  <si>
    <t>Knee Ranger II Long, Univ</t>
  </si>
  <si>
    <t>Knee Ranger II Short, Univ</t>
  </si>
  <si>
    <t>CA Compression Orthosis, 10" XS</t>
  </si>
  <si>
    <t>California Hip Orthosis, RT, S</t>
  </si>
  <si>
    <t>PSR-3365</t>
  </si>
  <si>
    <t>CA Soft Spinal SYS, Mens, XXL</t>
  </si>
  <si>
    <t>PSR-3366</t>
  </si>
  <si>
    <t>CA Soft Spinal SYS, Mens, 3X</t>
  </si>
  <si>
    <t>3X</t>
  </si>
  <si>
    <t>California, Soft Spinal SYS, Mens, XS</t>
  </si>
  <si>
    <t>California, Soft Spinal SYS, Mens, XL</t>
  </si>
  <si>
    <t>79-82550</t>
  </si>
  <si>
    <t>Neo, Infrapatellar, STP, 3MM, for Support of the Patella</t>
  </si>
  <si>
    <t>79-92197</t>
  </si>
  <si>
    <t>12" Ext Confort Form back for Support of the Back</t>
  </si>
  <si>
    <t>79-71085</t>
  </si>
  <si>
    <t>Full Hand, LT, Pad, Immobilization of the Hand</t>
  </si>
  <si>
    <t>07-22016-06</t>
  </si>
  <si>
    <t>07-22018-03</t>
  </si>
  <si>
    <t>Hinged Knee Wrap</t>
  </si>
  <si>
    <t>01301000104</t>
  </si>
  <si>
    <t>Complite Post OP Rom Univ 3/3</t>
  </si>
  <si>
    <t>Grand Total</t>
  </si>
  <si>
    <t>BRAND</t>
  </si>
  <si>
    <t>STYLE</t>
  </si>
  <si>
    <t>DESCRIPTION</t>
  </si>
  <si>
    <t>COLOR</t>
  </si>
  <si>
    <t>SIZE</t>
  </si>
  <si>
    <t>QTY</t>
  </si>
  <si>
    <t>WHOLESALE</t>
  </si>
  <si>
    <t>RETAIL</t>
  </si>
  <si>
    <t>WHOLESALE EXT</t>
  </si>
  <si>
    <t>RETAIL EXT</t>
  </si>
  <si>
    <t>UPC#</t>
  </si>
  <si>
    <t>TOTAL</t>
  </si>
  <si>
    <t>ENCORE / SPORT SUPPORT</t>
  </si>
  <si>
    <t>Sport Support, DYN Patellar Stabilizer Right 1/8"</t>
  </si>
  <si>
    <t>Black</t>
  </si>
  <si>
    <t>SM</t>
  </si>
  <si>
    <t>00359</t>
  </si>
  <si>
    <t>Encore, Wrist &amp; Forearm Splint</t>
  </si>
  <si>
    <t>White</t>
  </si>
  <si>
    <t>Universal</t>
  </si>
  <si>
    <t>DONJOY</t>
  </si>
  <si>
    <t>N/O</t>
  </si>
  <si>
    <t>Ultra 4 Walker</t>
  </si>
  <si>
    <t>PF Night Splint, STD</t>
  </si>
  <si>
    <t>Blue</t>
  </si>
  <si>
    <t>060000060192</t>
  </si>
  <si>
    <t>DON JOY</t>
  </si>
  <si>
    <t>11-1491-2-15000</t>
  </si>
  <si>
    <t>Velocity LS, Wide, Left</t>
  </si>
  <si>
    <t>N/A</t>
  </si>
  <si>
    <t>11-1491-4-15000</t>
  </si>
  <si>
    <t>L</t>
  </si>
  <si>
    <t>AIRCAST</t>
  </si>
  <si>
    <t>02DR-CE</t>
  </si>
  <si>
    <t>Sport Stirrup Alreast Ankle Brace</t>
  </si>
  <si>
    <t>RIGHT</t>
  </si>
  <si>
    <t>Sport Support 1/8" Pad Hinge Knee Support</t>
  </si>
  <si>
    <t>MD</t>
  </si>
  <si>
    <t>PROCARE</t>
  </si>
  <si>
    <t>79-82038</t>
  </si>
  <si>
    <t>Sport Knee Sleeve, LT for Support of the Knee</t>
  </si>
  <si>
    <t>XL</t>
  </si>
  <si>
    <t>Rebound-Pad Hinge Kn Univ Butt 1/4"-1/8"</t>
  </si>
  <si>
    <t>11-1489-4-15000</t>
  </si>
  <si>
    <t>Velocity LS, Standard, Left</t>
  </si>
  <si>
    <t>Sports Supports 1/8" Swed Hnge Kn Move Butt</t>
  </si>
  <si>
    <t>Sport Support, Osg Schlt Slv Clas Patlar 1/8"</t>
  </si>
  <si>
    <t>Encore, Tri-Panel Knee Immobilizer w/ Contour Stays 24"</t>
  </si>
  <si>
    <t>79-82027</t>
  </si>
  <si>
    <t>Sport Knee Sleeve, for Support of the Knee, RT</t>
  </si>
  <si>
    <t>Sport Support Pad Hinge Kn Univ Butt 1/4"-1/8"</t>
  </si>
  <si>
    <t>Khaki</t>
  </si>
  <si>
    <t>79-97659</t>
  </si>
  <si>
    <t>Plantar Fasciitis Stretch</t>
  </si>
  <si>
    <t>XXL</t>
  </si>
  <si>
    <t>ROYCE</t>
  </si>
  <si>
    <t>W0200</t>
  </si>
  <si>
    <t>Equilizer Walker</t>
  </si>
  <si>
    <t>XS</t>
  </si>
  <si>
    <t>4252CA</t>
  </si>
  <si>
    <t>ADJ Hardwood Crutch Adult PR Provide Stability While Walking</t>
  </si>
  <si>
    <t>Natural</t>
  </si>
  <si>
    <t>ENCORE</t>
  </si>
  <si>
    <t>Universal Foam Collar Regular Density</t>
  </si>
  <si>
    <t>Cream</t>
  </si>
  <si>
    <t>00197</t>
  </si>
  <si>
    <t>Sized Foam Cervical Collar Regular Width Regular Density</t>
  </si>
  <si>
    <t>LG</t>
  </si>
  <si>
    <t>Sport Support, Neoprene Simple Hingd Knee Support 1/8"</t>
  </si>
  <si>
    <t>11-1490-4-15000</t>
  </si>
  <si>
    <t>Velocity LS, Standard, Right</t>
  </si>
  <si>
    <t>Sport Support, Patellar Kn Unv Tube Butt 1/8"</t>
  </si>
  <si>
    <t>Encore, Chatta-Boot</t>
  </si>
  <si>
    <t>Burgandy</t>
  </si>
  <si>
    <t>BIRD &amp; CRONIN INC</t>
  </si>
  <si>
    <t>C88-0814-3100</t>
  </si>
  <si>
    <t>Posey Foam Block, Ankle Elevator with Holes</t>
  </si>
  <si>
    <t>Grey</t>
  </si>
  <si>
    <t>1277p</t>
  </si>
  <si>
    <t>Armor FP ACL LT</t>
  </si>
  <si>
    <t>XXXL</t>
  </si>
  <si>
    <t>Encore, Lites 4-Way Elastic Knee Support w/ Stays</t>
  </si>
  <si>
    <t>Encore, Bucks Traction Boot</t>
  </si>
  <si>
    <t>Plantar Fasciitis Stretc</t>
  </si>
  <si>
    <t>Navy</t>
  </si>
  <si>
    <t>79-92637</t>
  </si>
  <si>
    <t>OrthoRehad Sportlite PB</t>
  </si>
  <si>
    <t>79-97658</t>
  </si>
  <si>
    <t>Black/Purple</t>
  </si>
  <si>
    <t>Encore, Lace Up Ankle Splint</t>
  </si>
  <si>
    <t>ROYCE MEDICAL</t>
  </si>
  <si>
    <t>6" Elastic Wrist Brace Right</t>
  </si>
  <si>
    <t>045090403021</t>
  </si>
  <si>
    <t>Encore Excelerator Gel Ankle Splint Right</t>
  </si>
  <si>
    <t>Regular</t>
  </si>
  <si>
    <t>11-1489-2-15000</t>
  </si>
  <si>
    <t>Drytex Eco Hngd Knee for Support of the Knee</t>
  </si>
  <si>
    <t>79-90495</t>
  </si>
  <si>
    <t>Waist Ant-EMBL STCKG. For Compression Waist</t>
  </si>
  <si>
    <t>White/Blue</t>
  </si>
  <si>
    <t>Enhanced irom, cool</t>
  </si>
  <si>
    <t>Sized Super-Lite Knee Imnobilizer with Contour Stays 20 Inch</t>
  </si>
  <si>
    <t>Encore, Wrist Splint Abd Thumb Left</t>
  </si>
  <si>
    <t>Blk-Blu</t>
  </si>
  <si>
    <t>6019/na</t>
  </si>
  <si>
    <t>Night/Splint/PF 5 Deg</t>
  </si>
  <si>
    <t>Basic Knee Support</t>
  </si>
  <si>
    <t>00059</t>
  </si>
  <si>
    <t>Encore, Lower Impact Fracture Leg Walker</t>
  </si>
  <si>
    <t>Sport Support 1/4" Pad Hinge Knee Support</t>
  </si>
  <si>
    <t>79-97655</t>
  </si>
  <si>
    <t>79-92357</t>
  </si>
  <si>
    <t>Knee Ranger 2-Side ADJ.</t>
  </si>
  <si>
    <t>79-92343</t>
  </si>
  <si>
    <t>Knee Ranger 1-Side ADJ.</t>
  </si>
  <si>
    <t>79-92345</t>
  </si>
  <si>
    <t>EBI SPORTS MEDICINE</t>
  </si>
  <si>
    <t>Integrity Plus Air Walker - GR</t>
  </si>
  <si>
    <t>Gray</t>
  </si>
  <si>
    <t>MD/L</t>
  </si>
  <si>
    <t>MARAMED</t>
  </si>
  <si>
    <t>300R-Whte</t>
  </si>
  <si>
    <t>Wrist Hand Thumb Extended Right</t>
  </si>
  <si>
    <t>100R-Whte</t>
  </si>
  <si>
    <t>7" Elastic Wrist Brace, Right</t>
  </si>
  <si>
    <t>045090408021</t>
  </si>
  <si>
    <t>BROWN MEDICAL</t>
  </si>
  <si>
    <t>Cast &amp; Bandage Protector</t>
  </si>
  <si>
    <t>VQ</t>
  </si>
  <si>
    <t>07-22016-04</t>
  </si>
  <si>
    <t>Falcon KBR Hinged Wrap</t>
  </si>
  <si>
    <t>07-22016-02</t>
  </si>
  <si>
    <t>07-22016-03</t>
  </si>
  <si>
    <t>07-22016-05</t>
  </si>
  <si>
    <t>Oadjuster, Lateral, RT</t>
  </si>
  <si>
    <t>Night Splint w/ Tread</t>
  </si>
  <si>
    <t>S</t>
  </si>
  <si>
    <t>BREG</t>
  </si>
  <si>
    <t>06802</t>
  </si>
  <si>
    <t>Shortrunner Waob BK</t>
  </si>
  <si>
    <t>01400</t>
  </si>
  <si>
    <t>Ankle Therapy Kit Deluxe</t>
  </si>
  <si>
    <t>Knee Immobilizer Length: 16"</t>
  </si>
  <si>
    <t>16"</t>
  </si>
  <si>
    <t>Ultra 4 JR Walker</t>
  </si>
  <si>
    <t>79-92635</t>
  </si>
  <si>
    <t>ALIMED</t>
  </si>
  <si>
    <t>510271 RL</t>
  </si>
  <si>
    <t>Wrist Hand Ortosis Right</t>
  </si>
  <si>
    <t>Lumbar Support</t>
  </si>
  <si>
    <t>Eco Hngd Knee Sprt, for Support of the Knee</t>
  </si>
  <si>
    <t>Chatta - Boot</t>
  </si>
  <si>
    <t>08401</t>
  </si>
  <si>
    <t>SlingShot Adjustable</t>
  </si>
  <si>
    <t>Wrist Cock-Up RT</t>
  </si>
  <si>
    <t>02600</t>
  </si>
  <si>
    <t>Polar Wrap, Knee/Thigh</t>
  </si>
  <si>
    <t>SM/MD</t>
  </si>
  <si>
    <t>Sport Support, Pad Hinge Kn, Univ Butt 1/4"-1/8"</t>
  </si>
  <si>
    <t>FREEMAN</t>
  </si>
  <si>
    <t>Wrist Hand Thermo Cast - LT</t>
  </si>
  <si>
    <t>Pink</t>
  </si>
  <si>
    <t>100L-Whte</t>
  </si>
  <si>
    <t>Wrist hand Thumb Extended Left</t>
  </si>
  <si>
    <t>Purple</t>
  </si>
  <si>
    <t>79-92633</t>
  </si>
  <si>
    <t>7" Neoprene Wrist Brace Left</t>
  </si>
  <si>
    <t>045090407018</t>
  </si>
  <si>
    <t>CORFLEX</t>
  </si>
  <si>
    <t>23-1903-000</t>
  </si>
  <si>
    <t>Ultra Shoulder ABD Pillow w/ Sling</t>
  </si>
  <si>
    <t>86-1684-000</t>
  </si>
  <si>
    <t>Cooltex 16" Ant Closure Opop w/ R.O.M. 3/16"</t>
  </si>
  <si>
    <t>86-1686-000</t>
  </si>
  <si>
    <t>Wrist Hand thermo cast, RT</t>
  </si>
  <si>
    <t>HELY &amp; WEBER</t>
  </si>
  <si>
    <t>Uniback Lumbo Support</t>
  </si>
  <si>
    <t>R</t>
  </si>
  <si>
    <t>02753</t>
  </si>
  <si>
    <t>Wrap Hip M.</t>
  </si>
  <si>
    <t>88-1684-000</t>
  </si>
  <si>
    <t>16" ANT Closure Opop w/ R.O.M. 3/16"</t>
  </si>
  <si>
    <t>88-1683-000</t>
  </si>
  <si>
    <t>88-1686-000</t>
  </si>
  <si>
    <t>ORTHOMERICA</t>
  </si>
  <si>
    <t>CA Compression Orthosis, 8" S</t>
  </si>
  <si>
    <t>79-92347</t>
  </si>
  <si>
    <t>79-92353</t>
  </si>
  <si>
    <t>79-82023</t>
  </si>
  <si>
    <t>BIRD &amp; CRONIN INC.</t>
  </si>
  <si>
    <t>0814-0193</t>
  </si>
  <si>
    <t>Veipeav Immobilizer</t>
  </si>
  <si>
    <t>BLEDSOE</t>
  </si>
  <si>
    <t>AL36007</t>
  </si>
  <si>
    <t>Bledsoe Hi-Top Boot</t>
  </si>
  <si>
    <t>BODY GLOVE</t>
  </si>
  <si>
    <t>Body Glove Pattela Trac.</t>
  </si>
  <si>
    <t>07250</t>
  </si>
  <si>
    <t>Elbow Post OP TScope SNG Reg RT</t>
  </si>
  <si>
    <t>Reg RT</t>
  </si>
  <si>
    <t>07174</t>
  </si>
  <si>
    <t>Adjustable Donut, Open Back</t>
  </si>
  <si>
    <t>Elbow Sleeve, Neoprene</t>
  </si>
  <si>
    <t>07132</t>
  </si>
  <si>
    <t>Adjustable Horsehoe, Open Back</t>
  </si>
  <si>
    <t>07135</t>
  </si>
  <si>
    <t>07136</t>
  </si>
  <si>
    <t>35-4001-000</t>
  </si>
  <si>
    <t>Disc Unloader Orthosis</t>
  </si>
  <si>
    <t>SM Waist Circ 30"-35"</t>
  </si>
  <si>
    <t>Oadjuster Osteoarth</t>
  </si>
  <si>
    <t>Lateral, Lt, XXXL</t>
  </si>
  <si>
    <t>110873 706000</t>
  </si>
  <si>
    <t>Cockup Wrist SPL 6" (15.24cm) L/L Closure Left</t>
  </si>
  <si>
    <t>Encore, Wrist Splint Abd Thumb Right</t>
  </si>
  <si>
    <t>Encore, Sized Super-Lite Knee Immobilizer w/ Contour Stays 20"</t>
  </si>
  <si>
    <t>Encore, Sized Super-Lite Knee Immobilizer w/ Contour Stays 12"</t>
  </si>
  <si>
    <t>Sport Support, Patellar Knee Support Univ Felt Buttress 1/8"</t>
  </si>
  <si>
    <t>No Style</t>
  </si>
  <si>
    <t>Shields Posters</t>
  </si>
  <si>
    <t>23-1904-000</t>
  </si>
  <si>
    <t>Vqoadjuster Lateral, RT</t>
  </si>
  <si>
    <t>1/8" DVN Patellar Stabilizer Left</t>
  </si>
  <si>
    <t>9" Elastic Overlapping Double Side Pull Lembar Support</t>
  </si>
  <si>
    <t>Carpal tunnel Protector Right</t>
  </si>
  <si>
    <t>Beige</t>
  </si>
  <si>
    <t>Darco Med-Surg Shoe Women's</t>
  </si>
  <si>
    <t>Sport Support, Patelar Kn Tube Butt 1/8"</t>
  </si>
  <si>
    <t>02754</t>
  </si>
  <si>
    <t>Whap Hip</t>
  </si>
  <si>
    <t>35-4004-000</t>
  </si>
  <si>
    <t>XL Waist Circ 45"-50"</t>
  </si>
  <si>
    <t>DEROYAL</t>
  </si>
  <si>
    <t>9008-01</t>
  </si>
  <si>
    <t>Shoulder Immob. Velpeau Style</t>
  </si>
  <si>
    <t>Oadjuster, Medial, LT</t>
  </si>
  <si>
    <t>Sized Super-Lite Knee Imnobilizer with Contour Stays 24 Inch</t>
  </si>
  <si>
    <t>Sport Support Hinged Knee Support 1/8"</t>
  </si>
  <si>
    <t>Sport Support, 17" Power Play Knee Brace</t>
  </si>
  <si>
    <t>CA Low Profile, Orthosis, S</t>
  </si>
  <si>
    <t>79-96023</t>
  </si>
  <si>
    <t>Action Knee/Post Seam Sewn</t>
  </si>
  <si>
    <t>Thumb Spica, RT</t>
  </si>
  <si>
    <t>SPORTS SUPPORTS</t>
  </si>
  <si>
    <t>1/8" Swed Hnge Kn Move Butt</t>
  </si>
  <si>
    <t>08502</t>
  </si>
  <si>
    <t>SlingShot 2</t>
  </si>
  <si>
    <t>07215</t>
  </si>
  <si>
    <t>Buttress Support, Open Back</t>
  </si>
  <si>
    <t>07232</t>
  </si>
  <si>
    <t>Patella Stabilizer</t>
  </si>
  <si>
    <t>35-4005-000</t>
  </si>
  <si>
    <t>Disc Unloader Back Support</t>
  </si>
  <si>
    <t>XXL Waist Circ 50"-55"</t>
  </si>
  <si>
    <t>Oadjuster, Lateral, LT</t>
  </si>
  <si>
    <t>1279L</t>
  </si>
  <si>
    <t>Armor FP ACL STD, LT</t>
  </si>
  <si>
    <t>Encore, Wrist &amp; Forearm Splint Left</t>
  </si>
  <si>
    <t>Encore, Elastic Back Support</t>
  </si>
  <si>
    <t>0814-6093</t>
  </si>
  <si>
    <t>Anterior Closure with Hinged Knee</t>
  </si>
  <si>
    <t>07133</t>
  </si>
  <si>
    <t>Knee Immobilizer</t>
  </si>
  <si>
    <t>Length 20"</t>
  </si>
  <si>
    <t>07231</t>
  </si>
  <si>
    <t>07172</t>
  </si>
  <si>
    <t>Universal Cervical Collar Medium Density Foam</t>
  </si>
  <si>
    <t>88-1685-000</t>
  </si>
  <si>
    <t>REF13810000</t>
  </si>
  <si>
    <t>Lumbar Sacral Belt 10, 1N Vel</t>
  </si>
  <si>
    <t>Wrist/HND/Thumb Thermo Cast - LT</t>
  </si>
  <si>
    <t>Neoprene Elbow Sleeve</t>
  </si>
  <si>
    <t>ORTHOLINE</t>
  </si>
  <si>
    <t>OR-1424-U</t>
  </si>
  <si>
    <t>24" 3-Panel Knee Immob</t>
  </si>
  <si>
    <t>79-94445</t>
  </si>
  <si>
    <t>Activity-Lite</t>
  </si>
  <si>
    <t>DH0400</t>
  </si>
  <si>
    <t>HD Pressure Relief Walker</t>
  </si>
  <si>
    <t>0814-8554</t>
  </si>
  <si>
    <t>Westport Lacing Wrist 9"</t>
  </si>
  <si>
    <t>0814-7383</t>
  </si>
  <si>
    <t>Primo Brace</t>
  </si>
  <si>
    <t>0814-0123</t>
  </si>
  <si>
    <t>Sport-Trac Knee Strap</t>
  </si>
  <si>
    <t>02704</t>
  </si>
  <si>
    <t>Polar Wrap Back</t>
  </si>
  <si>
    <t>09553</t>
  </si>
  <si>
    <t>Walker Pin Cam</t>
  </si>
  <si>
    <t>00114</t>
  </si>
  <si>
    <t>Post-OP Long</t>
  </si>
  <si>
    <t>Long RT</t>
  </si>
  <si>
    <t>Wrist Lacer 10", Right, Wrist Circumference 8"-9"</t>
  </si>
  <si>
    <t>35-4003-000</t>
  </si>
  <si>
    <t>L Waist Circ 40"-45"</t>
  </si>
  <si>
    <t>11-1489-3-15000</t>
  </si>
  <si>
    <t>Maxtrax Rom Walker</t>
  </si>
  <si>
    <t>EZY WRAP</t>
  </si>
  <si>
    <t>02311</t>
  </si>
  <si>
    <t>DJ Ortho Knee Immobilizer 18" 5/16"</t>
  </si>
  <si>
    <t>3846-RT</t>
  </si>
  <si>
    <t>Right Gel Wrist</t>
  </si>
  <si>
    <t>Patella Stabilizer w/ Pad Open-Pop</t>
  </si>
  <si>
    <t>OR-1418-U</t>
  </si>
  <si>
    <t>3-Panel Knee Immob Univ.</t>
  </si>
  <si>
    <t>E8020R</t>
  </si>
  <si>
    <t>Gel Ankle Brace</t>
  </si>
  <si>
    <t>Right</t>
  </si>
  <si>
    <t>E5050R</t>
  </si>
  <si>
    <t>0814-8803</t>
  </si>
  <si>
    <t>Itelley Cast Boot Open</t>
  </si>
  <si>
    <t>0814-8264</t>
  </si>
  <si>
    <t>B Cool Super Sling Plus</t>
  </si>
  <si>
    <t>092005</t>
  </si>
  <si>
    <t>T. Scope Post-OP Brace</t>
  </si>
  <si>
    <t>09554</t>
  </si>
  <si>
    <t>01000</t>
  </si>
  <si>
    <t>Knee Therapy Kit</t>
  </si>
  <si>
    <t>00144</t>
  </si>
  <si>
    <t>Quick Fit Post-OP Short</t>
  </si>
  <si>
    <t>Wrist Lacer 10", Left, Wrist Circumference 6"-7"</t>
  </si>
  <si>
    <t>Ankle Koolair</t>
  </si>
  <si>
    <t>Cast Boot, Medium Length 10 1/2"</t>
  </si>
  <si>
    <t>Night Pillow Neo Wdge S/M</t>
  </si>
  <si>
    <t>S/M</t>
  </si>
  <si>
    <t>Road Runner, Airmesh, Open Back, Full Circ Straps</t>
  </si>
  <si>
    <t>Vectra Lite Walker Short</t>
  </si>
  <si>
    <t>vectra Lite Walker Short</t>
  </si>
  <si>
    <t>00142</t>
  </si>
  <si>
    <t>00143</t>
  </si>
  <si>
    <t>07211</t>
  </si>
  <si>
    <t>07216</t>
  </si>
  <si>
    <t>Lumbar Supp</t>
  </si>
  <si>
    <t>35-4002-000</t>
  </si>
  <si>
    <t>MD Waist Circ 35"-40"</t>
  </si>
  <si>
    <t>23-1901-000</t>
  </si>
  <si>
    <t>Ultra Shoulder Abduction Pillow with Sling</t>
  </si>
  <si>
    <t>86-1303-000</t>
  </si>
  <si>
    <t>Cooltex 13" ANT Closure OP Pop w/ HNG 3/16"</t>
  </si>
  <si>
    <t>86-1306-000</t>
  </si>
  <si>
    <t>Hinged Knee Support</t>
  </si>
  <si>
    <t>Knee Immobilizer 13-1/2" PV/Felt</t>
  </si>
  <si>
    <t>01082</t>
  </si>
  <si>
    <t>L/S Support 10" BG Elastic Velc Closure</t>
  </si>
  <si>
    <t>KUHL TM KNAPP TM Knee Sleeve</t>
  </si>
  <si>
    <t>Hayes Padded Elbow - Univ</t>
  </si>
  <si>
    <t>universal</t>
  </si>
  <si>
    <t>Arm Sling with Padded Strap</t>
  </si>
  <si>
    <t>Knee Immobilizer - 12"</t>
  </si>
  <si>
    <t>12" KUHL KNAPP TM Knee Standard Hinges</t>
  </si>
  <si>
    <t>Double Strap Ankle Wrap</t>
  </si>
  <si>
    <t>Solly Spine Bracing System</t>
  </si>
  <si>
    <t>79-84459</t>
  </si>
  <si>
    <t>Rolyan Economy Hinged Knee for Support of the Knee</t>
  </si>
  <si>
    <t>AIR GEL</t>
  </si>
  <si>
    <t>Ankle Brace Initially</t>
  </si>
  <si>
    <t>0814-8393</t>
  </si>
  <si>
    <t>TK Stabilicing Knee with Strap</t>
  </si>
  <si>
    <t>0814-0486</t>
  </si>
  <si>
    <t>Wrist/Tennis Elbow Cryo Pad</t>
  </si>
  <si>
    <t>AL04309</t>
  </si>
  <si>
    <t>Flatform Boot</t>
  </si>
  <si>
    <t>06806</t>
  </si>
  <si>
    <t>Shortrunner Waob</t>
  </si>
  <si>
    <t>Wrist Splnt Tspica LT</t>
  </si>
  <si>
    <t>Elbow Sport Oversleeve, Funct.</t>
  </si>
  <si>
    <t>Knit Knee Support HP. M 17 3/8"-18 1/2" (44cm-47cm)</t>
  </si>
  <si>
    <t>02815</t>
  </si>
  <si>
    <t>Gel Wrap Shoulder L/XL</t>
  </si>
  <si>
    <t>L/XL</t>
  </si>
  <si>
    <t>0816</t>
  </si>
  <si>
    <t>4860CA</t>
  </si>
  <si>
    <t>ADJ Hardwood Crutch Adult, L, PR Provide Stability While Walking</t>
  </si>
  <si>
    <t>Adult</t>
  </si>
  <si>
    <t>Sport Support, Fan Patlar Kn Supr Butt 1/4"</t>
  </si>
  <si>
    <t>00881-Promo</t>
  </si>
  <si>
    <t>Cast Shoe Open Toe/Heel Canvas</t>
  </si>
  <si>
    <t>326-S</t>
  </si>
  <si>
    <t>12" Kuhl Knapp tm Knee Standard hinges</t>
  </si>
  <si>
    <t>Kuhl tm Knapp tm Knee Sleeve</t>
  </si>
  <si>
    <t>Wrist Hand Thumb Orthosis Right</t>
  </si>
  <si>
    <t>200R-UFB</t>
  </si>
  <si>
    <t>Ulna Fracture Brace Right</t>
  </si>
  <si>
    <t>Sport Knee Sleeve, for Support of the Knee, LT</t>
  </si>
  <si>
    <t>07045</t>
  </si>
  <si>
    <t>Knee Support, Neoprene, Open Pantella</t>
  </si>
  <si>
    <t>Walker Venture Air</t>
  </si>
  <si>
    <t>Vectra Prem Walker Tall</t>
  </si>
  <si>
    <t>00145</t>
  </si>
  <si>
    <t>07212</t>
  </si>
  <si>
    <t>08493</t>
  </si>
  <si>
    <t>Shoulder Immobilizer</t>
  </si>
  <si>
    <t>Pto, Ermesh OB LT</t>
  </si>
  <si>
    <t>Lateral Stabilizer, Airmesh, Right</t>
  </si>
  <si>
    <t>Venture 61 Walker</t>
  </si>
  <si>
    <t>Pto, Airmesh, Left</t>
  </si>
  <si>
    <t>Economy Hinged Knee, Airmesh</t>
  </si>
  <si>
    <t>Economy Hinged Knee, Airmesh, Open Back</t>
  </si>
  <si>
    <t>86-1685-000</t>
  </si>
  <si>
    <t>86-1687-000</t>
  </si>
  <si>
    <t>2XL</t>
  </si>
  <si>
    <t>CYBERTECH</t>
  </si>
  <si>
    <t>ETSP-LB-3</t>
  </si>
  <si>
    <t>Cybertech tri-Mod Plus, LP</t>
  </si>
  <si>
    <t>ETSP-LB-1</t>
  </si>
  <si>
    <t>Black/Gray</t>
  </si>
  <si>
    <t>ESFP-NB-3</t>
  </si>
  <si>
    <t>Cybertech Spine Flex</t>
  </si>
  <si>
    <t>ESFP-NB-4</t>
  </si>
  <si>
    <t>ETSP-LB-2</t>
  </si>
  <si>
    <t>ETSP-LB-4</t>
  </si>
  <si>
    <t>ETSP-LB-5</t>
  </si>
  <si>
    <t>Anbulite Contoured w/ F Splint 8" Right</t>
  </si>
  <si>
    <t>Active Ankle Multi-Phase</t>
  </si>
  <si>
    <t>00840</t>
  </si>
  <si>
    <t>Ankle Support Rigid Left</t>
  </si>
  <si>
    <t>01259-B-14-OP</t>
  </si>
  <si>
    <t>Knee Imob 14" 3/8" BG Foam Open Patella</t>
  </si>
  <si>
    <t>05481-T8-C2</t>
  </si>
  <si>
    <t>Lateral Pat Supp "J" LFT O/PA</t>
  </si>
  <si>
    <t>Arm Sling With Swathe Shap</t>
  </si>
  <si>
    <t>308A</t>
  </si>
  <si>
    <t>Pair of Stays for 303/304'S</t>
  </si>
  <si>
    <t>Male Post-Op Shoe</t>
  </si>
  <si>
    <t>Male Post-Op Shoe Total</t>
  </si>
  <si>
    <t>Knee Immobilizer - 20"</t>
  </si>
  <si>
    <t>Elastic Lumbar Support w/ Pocket</t>
  </si>
  <si>
    <t>ORTHO 4 LESS</t>
  </si>
  <si>
    <t>L1820</t>
  </si>
  <si>
    <t>Hinged Knee Wrap Around</t>
  </si>
  <si>
    <t>7" Elastic Wrist Brace Right</t>
  </si>
  <si>
    <t>06766</t>
  </si>
  <si>
    <t>Shortrunner 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</si>
</sst>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$-409]* #,##0.00_);_([$$-409]* \(#,##0.00\);_([$$-409]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9"/>
      <name val="Calibri"/>
      <family val="2"/>
    </font>
    <font>
      <sz val="8"/>
      <name val="Calibri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1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1" fontId="0" fillId="0" borderId="0" xfId="0" applyNumberFormat="1" applyFill="1" applyAlignment="1">
      <alignment horizontal="right"/>
    </xf>
    <xf numFmtId="0" fontId="0" fillId="0" borderId="0" xfId="0" applyFill="1"/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64" fontId="3" fillId="2" borderId="0" xfId="0" applyNumberFormat="1" applyFont="1" applyFill="1" applyAlignment="1">
      <alignment horizontal="left"/>
    </xf>
    <xf numFmtId="164" fontId="2" fillId="2" borderId="0" xfId="0" applyNumberFormat="1" applyFont="1" applyFill="1" applyAlignment="1">
      <alignment horizontal="left"/>
    </xf>
    <xf numFmtId="1" fontId="2" fillId="2" borderId="0" xfId="0" applyNumberFormat="1" applyFont="1" applyFill="1" applyAlignment="1">
      <alignment horizontal="left"/>
    </xf>
    <xf numFmtId="1" fontId="0" fillId="2" borderId="0" xfId="0" applyNumberFormat="1" applyFill="1" applyAlignment="1">
      <alignment horizontal="right"/>
    </xf>
    <xf numFmtId="0" fontId="1" fillId="0" borderId="0" xfId="0" applyFont="1" applyFill="1" applyAlignment="1">
      <alignment horizontal="left"/>
    </xf>
    <xf numFmtId="0" fontId="0" fillId="0" borderId="0" xfId="0" quotePrefix="1" applyFill="1" applyAlignment="1">
      <alignment horizontal="left"/>
    </xf>
    <xf numFmtId="0" fontId="0" fillId="3" borderId="0" xfId="0" applyFill="1"/>
    <xf numFmtId="1" fontId="0" fillId="0" borderId="0" xfId="0" quotePrefix="1" applyNumberFormat="1" applyFill="1" applyAlignment="1">
      <alignment horizontal="right"/>
    </xf>
    <xf numFmtId="49" fontId="0" fillId="0" borderId="0" xfId="0" quotePrefix="1" applyNumberFormat="1" applyFill="1" applyAlignment="1">
      <alignment horizontal="left"/>
    </xf>
    <xf numFmtId="0" fontId="5" fillId="0" borderId="0" xfId="0" applyFont="1" applyAlignment="1">
      <alignment horizontal="left"/>
    </xf>
    <xf numFmtId="164" fontId="5" fillId="0" borderId="0" xfId="0" applyNumberFormat="1" applyFont="1" applyAlignment="1">
      <alignment horizontal="left"/>
    </xf>
    <xf numFmtId="0" fontId="0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pn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emf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0</xdr:rowOff>
    </xdr:from>
    <xdr:to>
      <xdr:col>0</xdr:col>
      <xdr:colOff>1514475</xdr:colOff>
      <xdr:row>3</xdr:row>
      <xdr:rowOff>637963</xdr:rowOff>
    </xdr:to>
    <xdr:pic>
      <xdr:nvPicPr>
        <xdr:cNvPr id="1025" name="Picture 1" descr="encore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962025"/>
          <a:ext cx="1371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</xdr:row>
      <xdr:rowOff>0</xdr:rowOff>
    </xdr:from>
    <xdr:to>
      <xdr:col>0</xdr:col>
      <xdr:colOff>952500</xdr:colOff>
      <xdr:row>3</xdr:row>
      <xdr:rowOff>817033</xdr:rowOff>
    </xdr:to>
    <xdr:pic>
      <xdr:nvPicPr>
        <xdr:cNvPr id="1026" name="Picture 2" descr="DYN Patellar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609600"/>
          <a:ext cx="895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752475</xdr:colOff>
      <xdr:row>4</xdr:row>
      <xdr:rowOff>675217</xdr:rowOff>
    </xdr:to>
    <xdr:pic>
      <xdr:nvPicPr>
        <xdr:cNvPr id="1027" name="Picture 4" descr="Wrist Forearm Splint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352550"/>
          <a:ext cx="752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0</xdr:rowOff>
    </xdr:from>
    <xdr:to>
      <xdr:col>0</xdr:col>
      <xdr:colOff>1314450</xdr:colOff>
      <xdr:row>5</xdr:row>
      <xdr:rowOff>589492</xdr:rowOff>
    </xdr:to>
    <xdr:pic>
      <xdr:nvPicPr>
        <xdr:cNvPr id="1028" name="Picture 5" descr="PF Night Splint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6675" y="2524125"/>
          <a:ext cx="12477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0</xdr:rowOff>
    </xdr:from>
    <xdr:to>
      <xdr:col>0</xdr:col>
      <xdr:colOff>1352550</xdr:colOff>
      <xdr:row>7</xdr:row>
      <xdr:rowOff>370417</xdr:rowOff>
    </xdr:to>
    <xdr:pic>
      <xdr:nvPicPr>
        <xdr:cNvPr id="1029" name="Picture 6" descr="PF Night Splint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2971800"/>
          <a:ext cx="1333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</xdr:row>
      <xdr:rowOff>0</xdr:rowOff>
    </xdr:from>
    <xdr:to>
      <xdr:col>0</xdr:col>
      <xdr:colOff>847725</xdr:colOff>
      <xdr:row>4</xdr:row>
      <xdr:rowOff>636059</xdr:rowOff>
    </xdr:to>
    <xdr:pic>
      <xdr:nvPicPr>
        <xdr:cNvPr id="1030" name="Picture 7" descr="Ultra 4 Walker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9550" y="174307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</xdr:row>
      <xdr:rowOff>695325</xdr:rowOff>
    </xdr:from>
    <xdr:to>
      <xdr:col>0</xdr:col>
      <xdr:colOff>847725</xdr:colOff>
      <xdr:row>5</xdr:row>
      <xdr:rowOff>637963</xdr:rowOff>
    </xdr:to>
    <xdr:pic>
      <xdr:nvPicPr>
        <xdr:cNvPr id="1031" name="Picture 8" descr="Ultra 4 Walker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9550" y="213360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600075</xdr:colOff>
      <xdr:row>7</xdr:row>
      <xdr:rowOff>371475</xdr:rowOff>
    </xdr:to>
    <xdr:pic>
      <xdr:nvPicPr>
        <xdr:cNvPr id="1032" name="Picture 9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3305175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600075</xdr:colOff>
      <xdr:row>8</xdr:row>
      <xdr:rowOff>371475</xdr:rowOff>
    </xdr:to>
    <xdr:pic>
      <xdr:nvPicPr>
        <xdr:cNvPr id="1033" name="Picture 10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3695700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600075</xdr:colOff>
      <xdr:row>8</xdr:row>
      <xdr:rowOff>760942</xdr:rowOff>
    </xdr:to>
    <xdr:pic>
      <xdr:nvPicPr>
        <xdr:cNvPr id="1034" name="Picture 11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4086225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</xdr:row>
      <xdr:rowOff>38100</xdr:rowOff>
    </xdr:from>
    <xdr:to>
      <xdr:col>0</xdr:col>
      <xdr:colOff>819150</xdr:colOff>
      <xdr:row>8</xdr:row>
      <xdr:rowOff>770466</xdr:rowOff>
    </xdr:to>
    <xdr:pic>
      <xdr:nvPicPr>
        <xdr:cNvPr id="1035" name="Picture 12" descr="Sport Stirrup Alreast Ankle Brace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3350" y="4514850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676275</xdr:colOff>
      <xdr:row>10</xdr:row>
      <xdr:rowOff>4234</xdr:rowOff>
    </xdr:to>
    <xdr:pic>
      <xdr:nvPicPr>
        <xdr:cNvPr id="1036" name="Picture 13" descr="Sport Stirrup Alreast Ankle Brace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4867275"/>
          <a:ext cx="6762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447675</xdr:colOff>
      <xdr:row>11</xdr:row>
      <xdr:rowOff>132292</xdr:rowOff>
    </xdr:to>
    <xdr:pic>
      <xdr:nvPicPr>
        <xdr:cNvPr id="1037" name="Picture 14" descr="Sport Knee Sleeve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6038850"/>
          <a:ext cx="4476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447675</xdr:colOff>
      <xdr:row>12</xdr:row>
      <xdr:rowOff>352425</xdr:rowOff>
    </xdr:to>
    <xdr:pic>
      <xdr:nvPicPr>
        <xdr:cNvPr id="1038" name="Picture 15" descr="Sport Knee Sleeve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6429375"/>
          <a:ext cx="4476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676275</xdr:colOff>
      <xdr:row>11</xdr:row>
      <xdr:rowOff>122767</xdr:rowOff>
    </xdr:to>
    <xdr:pic>
      <xdr:nvPicPr>
        <xdr:cNvPr id="1039" name="Picture 17" descr="Sport Knee Sleeveblack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6038850"/>
          <a:ext cx="6762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504825</xdr:colOff>
      <xdr:row>10</xdr:row>
      <xdr:rowOff>69850</xdr:rowOff>
    </xdr:to>
    <xdr:pic>
      <xdr:nvPicPr>
        <xdr:cNvPr id="1040" name="Picture 18" descr="Hinge Knee Support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5257800"/>
          <a:ext cx="50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504825</xdr:colOff>
      <xdr:row>11</xdr:row>
      <xdr:rowOff>188383</xdr:rowOff>
    </xdr:to>
    <xdr:pic>
      <xdr:nvPicPr>
        <xdr:cNvPr id="1041" name="Picture 19" descr="Hinge Knee Support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5648325"/>
          <a:ext cx="50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600075</xdr:colOff>
      <xdr:row>13</xdr:row>
      <xdr:rowOff>371475</xdr:rowOff>
    </xdr:to>
    <xdr:pic>
      <xdr:nvPicPr>
        <xdr:cNvPr id="1042" name="Picture 21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7600950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600075</xdr:colOff>
      <xdr:row>14</xdr:row>
      <xdr:rowOff>371475</xdr:rowOff>
    </xdr:to>
    <xdr:pic>
      <xdr:nvPicPr>
        <xdr:cNvPr id="1043" name="Picture 22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7991475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</xdr:row>
      <xdr:rowOff>0</xdr:rowOff>
    </xdr:from>
    <xdr:to>
      <xdr:col>0</xdr:col>
      <xdr:colOff>781050</xdr:colOff>
      <xdr:row>12</xdr:row>
      <xdr:rowOff>383751</xdr:rowOff>
    </xdr:to>
    <xdr:pic>
      <xdr:nvPicPr>
        <xdr:cNvPr id="1044" name="Picture 23" descr="Rebound-Pad Hinge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525" y="68199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771525</xdr:colOff>
      <xdr:row>13</xdr:row>
      <xdr:rowOff>381000</xdr:rowOff>
    </xdr:to>
    <xdr:pic>
      <xdr:nvPicPr>
        <xdr:cNvPr id="1045" name="Picture 24" descr="Rebound-Pad Hinge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72104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466725</xdr:colOff>
      <xdr:row>15</xdr:row>
      <xdr:rowOff>219076</xdr:rowOff>
    </xdr:to>
    <xdr:pic>
      <xdr:nvPicPr>
        <xdr:cNvPr id="1046" name="Picture 25" descr="Swed Hnge Kn Move Butt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8382000"/>
          <a:ext cx="466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466725</xdr:colOff>
      <xdr:row>16</xdr:row>
      <xdr:rowOff>219074</xdr:rowOff>
    </xdr:to>
    <xdr:pic>
      <xdr:nvPicPr>
        <xdr:cNvPr id="1047" name="Picture 26" descr="Swed Hnge Kn Move Butt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8772525"/>
          <a:ext cx="466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762000</xdr:colOff>
      <xdr:row>16</xdr:row>
      <xdr:rowOff>371475</xdr:rowOff>
    </xdr:to>
    <xdr:pic>
      <xdr:nvPicPr>
        <xdr:cNvPr id="1048" name="Picture 27" descr="Tri-Panel Knee ImmobilizerContour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99441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762000</xdr:colOff>
      <xdr:row>17</xdr:row>
      <xdr:rowOff>371475</xdr:rowOff>
    </xdr:to>
    <xdr:pic>
      <xdr:nvPicPr>
        <xdr:cNvPr id="1049" name="Picture 28" descr="Tri-Panel Knee ImmobilizerContour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103346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514350</xdr:colOff>
      <xdr:row>18</xdr:row>
      <xdr:rowOff>38101</xdr:rowOff>
    </xdr:to>
    <xdr:pic>
      <xdr:nvPicPr>
        <xdr:cNvPr id="1050" name="Picture 29" descr="Sport Knee Sleeve 79-82027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0725150"/>
          <a:ext cx="514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514350</xdr:colOff>
      <xdr:row>18</xdr:row>
      <xdr:rowOff>427566</xdr:rowOff>
    </xdr:to>
    <xdr:pic>
      <xdr:nvPicPr>
        <xdr:cNvPr id="1051" name="Picture 30" descr="Sport Knee Sleeve 79-82027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1115675"/>
          <a:ext cx="514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838200</xdr:colOff>
      <xdr:row>19</xdr:row>
      <xdr:rowOff>110067</xdr:rowOff>
    </xdr:to>
    <xdr:pic>
      <xdr:nvPicPr>
        <xdr:cNvPr id="1052" name="Picture 31" descr="DYN Patellar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12287250"/>
          <a:ext cx="8382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838200</xdr:colOff>
      <xdr:row>20</xdr:row>
      <xdr:rowOff>25399</xdr:rowOff>
    </xdr:to>
    <xdr:pic>
      <xdr:nvPicPr>
        <xdr:cNvPr id="1053" name="Picture 32" descr="DYN Patellar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12677775"/>
          <a:ext cx="8382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819150</xdr:colOff>
      <xdr:row>20</xdr:row>
      <xdr:rowOff>62442</xdr:rowOff>
    </xdr:to>
    <xdr:pic>
      <xdr:nvPicPr>
        <xdr:cNvPr id="1054" name="Picture 33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130683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838200</xdr:colOff>
      <xdr:row>20</xdr:row>
      <xdr:rowOff>25400</xdr:rowOff>
    </xdr:to>
    <xdr:pic>
      <xdr:nvPicPr>
        <xdr:cNvPr id="1055" name="Picture 34" descr="DYN Patellar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13068300"/>
          <a:ext cx="8382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819150</xdr:colOff>
      <xdr:row>21</xdr:row>
      <xdr:rowOff>87842</xdr:rowOff>
    </xdr:to>
    <xdr:pic>
      <xdr:nvPicPr>
        <xdr:cNvPr id="1056" name="Picture 35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134588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819150</xdr:colOff>
      <xdr:row>20</xdr:row>
      <xdr:rowOff>62441</xdr:rowOff>
    </xdr:to>
    <xdr:pic>
      <xdr:nvPicPr>
        <xdr:cNvPr id="1057" name="Picture 36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126777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838200</xdr:colOff>
      <xdr:row>20</xdr:row>
      <xdr:rowOff>25399</xdr:rowOff>
    </xdr:to>
    <xdr:pic>
      <xdr:nvPicPr>
        <xdr:cNvPr id="1058" name="Picture 37" descr="DYN Patellar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12677775"/>
          <a:ext cx="8382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819150</xdr:colOff>
      <xdr:row>20</xdr:row>
      <xdr:rowOff>62442</xdr:rowOff>
    </xdr:to>
    <xdr:pic>
      <xdr:nvPicPr>
        <xdr:cNvPr id="1059" name="Picture 38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130683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466725</xdr:colOff>
      <xdr:row>21</xdr:row>
      <xdr:rowOff>50800</xdr:rowOff>
    </xdr:to>
    <xdr:pic>
      <xdr:nvPicPr>
        <xdr:cNvPr id="1060" name="Picture 39" descr="Swed Hnge Kn Move Butt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13849350"/>
          <a:ext cx="466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466725</xdr:colOff>
      <xdr:row>22</xdr:row>
      <xdr:rowOff>381000</xdr:rowOff>
    </xdr:to>
    <xdr:pic>
      <xdr:nvPicPr>
        <xdr:cNvPr id="1061" name="Picture 40" descr="Swed Hnge Kn Move Butt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14239875"/>
          <a:ext cx="466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514350</xdr:colOff>
      <xdr:row>23</xdr:row>
      <xdr:rowOff>38100</xdr:rowOff>
    </xdr:to>
    <xdr:pic>
      <xdr:nvPicPr>
        <xdr:cNvPr id="1062" name="Picture 41" descr="Sport Knee Sleeve 79-82027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4239875"/>
          <a:ext cx="514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514350</xdr:colOff>
      <xdr:row>23</xdr:row>
      <xdr:rowOff>38099</xdr:rowOff>
    </xdr:to>
    <xdr:pic>
      <xdr:nvPicPr>
        <xdr:cNvPr id="1063" name="Picture 42" descr="Sport Knee Sleeve 79-82027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4630400"/>
          <a:ext cx="514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514350</xdr:colOff>
      <xdr:row>23</xdr:row>
      <xdr:rowOff>38099</xdr:rowOff>
    </xdr:to>
    <xdr:pic>
      <xdr:nvPicPr>
        <xdr:cNvPr id="1064" name="Picture 43" descr="Sport Knee Sleeve 79-82027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4630400"/>
          <a:ext cx="514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514350</xdr:colOff>
      <xdr:row>23</xdr:row>
      <xdr:rowOff>427566</xdr:rowOff>
    </xdr:to>
    <xdr:pic>
      <xdr:nvPicPr>
        <xdr:cNvPr id="1065" name="Picture 44" descr="Sport Knee Sleeve 79-82027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5020925"/>
          <a:ext cx="514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771525</xdr:colOff>
      <xdr:row>23</xdr:row>
      <xdr:rowOff>381000</xdr:rowOff>
    </xdr:to>
    <xdr:pic>
      <xdr:nvPicPr>
        <xdr:cNvPr id="1066" name="Picture 45" descr="equalizer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154114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771525</xdr:colOff>
      <xdr:row>24</xdr:row>
      <xdr:rowOff>67734</xdr:rowOff>
    </xdr:to>
    <xdr:pic>
      <xdr:nvPicPr>
        <xdr:cNvPr id="1067" name="Picture 46" descr="equalizer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158019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762000</xdr:colOff>
      <xdr:row>24</xdr:row>
      <xdr:rowOff>58208</xdr:rowOff>
    </xdr:to>
    <xdr:pic>
      <xdr:nvPicPr>
        <xdr:cNvPr id="1068" name="Picture 47" descr="ADJ Hardwood Crutch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161925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762000</xdr:colOff>
      <xdr:row>24</xdr:row>
      <xdr:rowOff>760942</xdr:rowOff>
    </xdr:to>
    <xdr:pic>
      <xdr:nvPicPr>
        <xdr:cNvPr id="1069" name="Picture 48" descr="ADJ Hardwood Crutch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165830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723900</xdr:colOff>
      <xdr:row>24</xdr:row>
      <xdr:rowOff>732367</xdr:rowOff>
    </xdr:to>
    <xdr:pic>
      <xdr:nvPicPr>
        <xdr:cNvPr id="1070" name="Picture 49" descr="Universal Foam Collar Regular Density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169735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575733</xdr:rowOff>
    </xdr:from>
    <xdr:to>
      <xdr:col>0</xdr:col>
      <xdr:colOff>723900</xdr:colOff>
      <xdr:row>24</xdr:row>
      <xdr:rowOff>605366</xdr:rowOff>
    </xdr:to>
    <xdr:pic>
      <xdr:nvPicPr>
        <xdr:cNvPr id="1071" name="Picture 50" descr="Universal Foam Collar Regular Density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12547600"/>
          <a:ext cx="723900" cy="732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76199</xdr:colOff>
      <xdr:row>25</xdr:row>
      <xdr:rowOff>152400</xdr:rowOff>
    </xdr:from>
    <xdr:to>
      <xdr:col>0</xdr:col>
      <xdr:colOff>647699</xdr:colOff>
      <xdr:row>25</xdr:row>
      <xdr:rowOff>913342</xdr:rowOff>
    </xdr:to>
    <xdr:pic>
      <xdr:nvPicPr>
        <xdr:cNvPr id="1072" name="Picture 51" descr="Sized Foam Cervical Collar Regular Width Regular Density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6199" y="13343467"/>
          <a:ext cx="571500" cy="760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571500</xdr:colOff>
      <xdr:row>27</xdr:row>
      <xdr:rowOff>117475</xdr:rowOff>
    </xdr:to>
    <xdr:pic>
      <xdr:nvPicPr>
        <xdr:cNvPr id="1073" name="Picture 52" descr="Sized Foam Cervical Collar Regular Width Regular Density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0" y="18145125"/>
          <a:ext cx="571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514350</xdr:colOff>
      <xdr:row>27</xdr:row>
      <xdr:rowOff>126999</xdr:rowOff>
    </xdr:to>
    <xdr:pic>
      <xdr:nvPicPr>
        <xdr:cNvPr id="1074" name="Picture 53" descr="Sport Support, Neoprene Simple Hingd Knee Support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18535650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514350</xdr:colOff>
      <xdr:row>28</xdr:row>
      <xdr:rowOff>381001</xdr:rowOff>
    </xdr:to>
    <xdr:pic>
      <xdr:nvPicPr>
        <xdr:cNvPr id="1075" name="Picture 54" descr="Sport Support, Neoprene Simple Hingd Knee Support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18926175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533400</xdr:colOff>
      <xdr:row>29</xdr:row>
      <xdr:rowOff>0</xdr:rowOff>
    </xdr:to>
    <xdr:pic>
      <xdr:nvPicPr>
        <xdr:cNvPr id="1076" name="Picture 55" descr="11-1490-4-15000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19316700"/>
          <a:ext cx="5334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533400</xdr:colOff>
      <xdr:row>29</xdr:row>
      <xdr:rowOff>389466</xdr:rowOff>
    </xdr:to>
    <xdr:pic>
      <xdr:nvPicPr>
        <xdr:cNvPr id="1077" name="Picture 56" descr="11-1490-4-15000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19707225"/>
          <a:ext cx="5334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628650</xdr:colOff>
      <xdr:row>29</xdr:row>
      <xdr:rowOff>352425</xdr:rowOff>
    </xdr:to>
    <xdr:pic>
      <xdr:nvPicPr>
        <xdr:cNvPr id="1078" name="Picture 57" descr="10691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0" y="20097750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628650</xdr:colOff>
      <xdr:row>29</xdr:row>
      <xdr:rowOff>741892</xdr:rowOff>
    </xdr:to>
    <xdr:pic>
      <xdr:nvPicPr>
        <xdr:cNvPr id="1079" name="Picture 58" descr="10691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0" y="20488275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742950</xdr:colOff>
      <xdr:row>29</xdr:row>
      <xdr:rowOff>741891</xdr:rowOff>
    </xdr:to>
    <xdr:pic>
      <xdr:nvPicPr>
        <xdr:cNvPr id="1080" name="Picture 59" descr="71501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208788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742950</xdr:colOff>
      <xdr:row>31</xdr:row>
      <xdr:rowOff>174625</xdr:rowOff>
    </xdr:to>
    <xdr:pic>
      <xdr:nvPicPr>
        <xdr:cNvPr id="1081" name="Picture 60" descr="71501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212693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466725</xdr:colOff>
      <xdr:row>33</xdr:row>
      <xdr:rowOff>8467</xdr:rowOff>
    </xdr:to>
    <xdr:pic>
      <xdr:nvPicPr>
        <xdr:cNvPr id="1082" name="Picture 61" descr="1277p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22440900"/>
          <a:ext cx="4667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466725</xdr:colOff>
      <xdr:row>34</xdr:row>
      <xdr:rowOff>9525</xdr:rowOff>
    </xdr:to>
    <xdr:pic>
      <xdr:nvPicPr>
        <xdr:cNvPr id="1083" name="Picture 62" descr="1277p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22831425"/>
          <a:ext cx="4667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552450</xdr:colOff>
      <xdr:row>33</xdr:row>
      <xdr:rowOff>352425</xdr:rowOff>
    </xdr:to>
    <xdr:pic>
      <xdr:nvPicPr>
        <xdr:cNvPr id="1084" name="Picture 63" descr="62603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23221950"/>
          <a:ext cx="552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552450</xdr:colOff>
      <xdr:row>34</xdr:row>
      <xdr:rowOff>352425</xdr:rowOff>
    </xdr:to>
    <xdr:pic>
      <xdr:nvPicPr>
        <xdr:cNvPr id="1085" name="Picture 64" descr="62603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23612475"/>
          <a:ext cx="552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752475</xdr:colOff>
      <xdr:row>34</xdr:row>
      <xdr:rowOff>361950</xdr:rowOff>
    </xdr:to>
    <xdr:pic>
      <xdr:nvPicPr>
        <xdr:cNvPr id="1086" name="Picture 65" descr="59465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0" y="24003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752475</xdr:colOff>
      <xdr:row>35</xdr:row>
      <xdr:rowOff>361949</xdr:rowOff>
    </xdr:to>
    <xdr:pic>
      <xdr:nvPicPr>
        <xdr:cNvPr id="1087" name="Picture 66" descr="59465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0" y="243935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723900</xdr:colOff>
      <xdr:row>31</xdr:row>
      <xdr:rowOff>146050</xdr:rowOff>
    </xdr:to>
    <xdr:pic>
      <xdr:nvPicPr>
        <xdr:cNvPr id="1088" name="Picture 67" descr="C88-0814-3100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0" y="216598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723900</xdr:colOff>
      <xdr:row>32</xdr:row>
      <xdr:rowOff>323849</xdr:rowOff>
    </xdr:to>
    <xdr:pic>
      <xdr:nvPicPr>
        <xdr:cNvPr id="1089" name="Picture 68" descr="C88-0814-3100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0" y="220503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819150</xdr:colOff>
      <xdr:row>36</xdr:row>
      <xdr:rowOff>28576</xdr:rowOff>
    </xdr:to>
    <xdr:pic>
      <xdr:nvPicPr>
        <xdr:cNvPr id="1090" name="Picture 69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247840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819150</xdr:colOff>
      <xdr:row>37</xdr:row>
      <xdr:rowOff>28575</xdr:rowOff>
    </xdr:to>
    <xdr:pic>
      <xdr:nvPicPr>
        <xdr:cNvPr id="1091" name="Picture 70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251745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819150</xdr:colOff>
      <xdr:row>38</xdr:row>
      <xdr:rowOff>28574</xdr:rowOff>
    </xdr:to>
    <xdr:pic>
      <xdr:nvPicPr>
        <xdr:cNvPr id="1092" name="Picture 71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255651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36</xdr:row>
      <xdr:rowOff>76200</xdr:rowOff>
    </xdr:from>
    <xdr:to>
      <xdr:col>0</xdr:col>
      <xdr:colOff>914400</xdr:colOff>
      <xdr:row>37</xdr:row>
      <xdr:rowOff>342900</xdr:rowOff>
    </xdr:to>
    <xdr:pic>
      <xdr:nvPicPr>
        <xdr:cNvPr id="1093" name="Picture 72" descr="79-92637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57175" y="2603182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37</xdr:row>
      <xdr:rowOff>0</xdr:rowOff>
    </xdr:from>
    <xdr:to>
      <xdr:col>0</xdr:col>
      <xdr:colOff>1009650</xdr:colOff>
      <xdr:row>38</xdr:row>
      <xdr:rowOff>266700</xdr:rowOff>
    </xdr:to>
    <xdr:pic>
      <xdr:nvPicPr>
        <xdr:cNvPr id="1094" name="Picture 73" descr="79-92637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33375" y="26384250"/>
          <a:ext cx="676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1181100</xdr:colOff>
      <xdr:row>38</xdr:row>
      <xdr:rowOff>371474</xdr:rowOff>
    </xdr:to>
    <xdr:pic>
      <xdr:nvPicPr>
        <xdr:cNvPr id="1095" name="Picture 78" descr="79-97658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26736675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1181100</xdr:colOff>
      <xdr:row>38</xdr:row>
      <xdr:rowOff>760942</xdr:rowOff>
    </xdr:to>
    <xdr:pic>
      <xdr:nvPicPr>
        <xdr:cNvPr id="1096" name="Picture 79" descr="79-97658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27127200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38</xdr:row>
      <xdr:rowOff>0</xdr:rowOff>
    </xdr:from>
    <xdr:to>
      <xdr:col>0</xdr:col>
      <xdr:colOff>1009650</xdr:colOff>
      <xdr:row>38</xdr:row>
      <xdr:rowOff>732367</xdr:rowOff>
    </xdr:to>
    <xdr:pic>
      <xdr:nvPicPr>
        <xdr:cNvPr id="1097" name="Picture 80" descr="59444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81000" y="27517725"/>
          <a:ext cx="628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39</xdr:row>
      <xdr:rowOff>0</xdr:rowOff>
    </xdr:from>
    <xdr:to>
      <xdr:col>0</xdr:col>
      <xdr:colOff>1028700</xdr:colOff>
      <xdr:row>40</xdr:row>
      <xdr:rowOff>342900</xdr:rowOff>
    </xdr:to>
    <xdr:pic>
      <xdr:nvPicPr>
        <xdr:cNvPr id="1098" name="Picture 81" descr="59444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00050" y="27908250"/>
          <a:ext cx="628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39</xdr:row>
      <xdr:rowOff>0</xdr:rowOff>
    </xdr:from>
    <xdr:to>
      <xdr:col>0</xdr:col>
      <xdr:colOff>952500</xdr:colOff>
      <xdr:row>41</xdr:row>
      <xdr:rowOff>9526</xdr:rowOff>
    </xdr:to>
    <xdr:pic>
      <xdr:nvPicPr>
        <xdr:cNvPr id="1099" name="Picture 82" descr="207073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28625" y="28298775"/>
          <a:ext cx="523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39</xdr:row>
      <xdr:rowOff>742950</xdr:rowOff>
    </xdr:from>
    <xdr:to>
      <xdr:col>0</xdr:col>
      <xdr:colOff>962025</xdr:colOff>
      <xdr:row>42</xdr:row>
      <xdr:rowOff>9525</xdr:rowOff>
    </xdr:to>
    <xdr:pic>
      <xdr:nvPicPr>
        <xdr:cNvPr id="1100" name="Picture 83" descr="207073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38150" y="28689300"/>
          <a:ext cx="523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40</xdr:row>
      <xdr:rowOff>9525</xdr:rowOff>
    </xdr:from>
    <xdr:to>
      <xdr:col>0</xdr:col>
      <xdr:colOff>1123950</xdr:colOff>
      <xdr:row>41</xdr:row>
      <xdr:rowOff>380999</xdr:rowOff>
    </xdr:to>
    <xdr:pic>
      <xdr:nvPicPr>
        <xdr:cNvPr id="1101" name="Picture 84" descr="59803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61950" y="290893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41</xdr:row>
      <xdr:rowOff>0</xdr:rowOff>
    </xdr:from>
    <xdr:to>
      <xdr:col>0</xdr:col>
      <xdr:colOff>1123950</xdr:colOff>
      <xdr:row>42</xdr:row>
      <xdr:rowOff>371475</xdr:rowOff>
    </xdr:to>
    <xdr:pic>
      <xdr:nvPicPr>
        <xdr:cNvPr id="1102" name="Picture 85" descr="59803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61950" y="294798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41</xdr:row>
      <xdr:rowOff>0</xdr:rowOff>
    </xdr:from>
    <xdr:to>
      <xdr:col>0</xdr:col>
      <xdr:colOff>1047750</xdr:colOff>
      <xdr:row>42</xdr:row>
      <xdr:rowOff>372322</xdr:rowOff>
    </xdr:to>
    <xdr:pic>
      <xdr:nvPicPr>
        <xdr:cNvPr id="1103" name="Picture 86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7675" y="29860875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41</xdr:row>
      <xdr:rowOff>752475</xdr:rowOff>
    </xdr:from>
    <xdr:to>
      <xdr:col>0</xdr:col>
      <xdr:colOff>1047750</xdr:colOff>
      <xdr:row>43</xdr:row>
      <xdr:rowOff>371475</xdr:rowOff>
    </xdr:to>
    <xdr:pic>
      <xdr:nvPicPr>
        <xdr:cNvPr id="1104" name="Picture 87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7675" y="30251400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42</xdr:row>
      <xdr:rowOff>0</xdr:rowOff>
    </xdr:from>
    <xdr:to>
      <xdr:col>0</xdr:col>
      <xdr:colOff>1047750</xdr:colOff>
      <xdr:row>43</xdr:row>
      <xdr:rowOff>374227</xdr:rowOff>
    </xdr:to>
    <xdr:pic>
      <xdr:nvPicPr>
        <xdr:cNvPr id="1105" name="Picture 88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7675" y="30641925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42</xdr:row>
      <xdr:rowOff>752475</xdr:rowOff>
    </xdr:from>
    <xdr:to>
      <xdr:col>0</xdr:col>
      <xdr:colOff>1047750</xdr:colOff>
      <xdr:row>44</xdr:row>
      <xdr:rowOff>371476</xdr:rowOff>
    </xdr:to>
    <xdr:pic>
      <xdr:nvPicPr>
        <xdr:cNvPr id="1106" name="Picture 89" descr="Velocity LS,Wide,Left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7675" y="31032450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43</xdr:row>
      <xdr:rowOff>0</xdr:rowOff>
    </xdr:from>
    <xdr:to>
      <xdr:col>0</xdr:col>
      <xdr:colOff>962025</xdr:colOff>
      <xdr:row>44</xdr:row>
      <xdr:rowOff>381846</xdr:rowOff>
    </xdr:to>
    <xdr:pic>
      <xdr:nvPicPr>
        <xdr:cNvPr id="1107" name="Picture 91" descr="drytex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47675" y="31422975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44</xdr:row>
      <xdr:rowOff>0</xdr:rowOff>
    </xdr:from>
    <xdr:to>
      <xdr:col>0</xdr:col>
      <xdr:colOff>1133475</xdr:colOff>
      <xdr:row>45</xdr:row>
      <xdr:rowOff>381000</xdr:rowOff>
    </xdr:to>
    <xdr:pic>
      <xdr:nvPicPr>
        <xdr:cNvPr id="1108" name="Picture 92" descr="drytex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619125" y="31813500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45</xdr:row>
      <xdr:rowOff>16934</xdr:rowOff>
    </xdr:from>
    <xdr:to>
      <xdr:col>0</xdr:col>
      <xdr:colOff>1482907</xdr:colOff>
      <xdr:row>45</xdr:row>
      <xdr:rowOff>1327150</xdr:rowOff>
    </xdr:to>
    <xdr:pic>
      <xdr:nvPicPr>
        <xdr:cNvPr id="1109" name="Picture 93" descr="Enhanced irom, cool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514350" y="33003067"/>
          <a:ext cx="968557" cy="13102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46</xdr:row>
      <xdr:rowOff>0</xdr:rowOff>
    </xdr:from>
    <xdr:to>
      <xdr:col>0</xdr:col>
      <xdr:colOff>1104900</xdr:colOff>
      <xdr:row>47</xdr:row>
      <xdr:rowOff>14816</xdr:rowOff>
    </xdr:to>
    <xdr:pic>
      <xdr:nvPicPr>
        <xdr:cNvPr id="1110" name="Picture 94" descr="Enhanced irom, cool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561975" y="33718500"/>
          <a:ext cx="542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46</xdr:row>
      <xdr:rowOff>0</xdr:rowOff>
    </xdr:from>
    <xdr:to>
      <xdr:col>0</xdr:col>
      <xdr:colOff>1066800</xdr:colOff>
      <xdr:row>46</xdr:row>
      <xdr:rowOff>732367</xdr:rowOff>
    </xdr:to>
    <xdr:pic>
      <xdr:nvPicPr>
        <xdr:cNvPr id="1111" name="Picture 95" descr="59420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33375" y="34099500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47</xdr:row>
      <xdr:rowOff>0</xdr:rowOff>
    </xdr:from>
    <xdr:to>
      <xdr:col>0</xdr:col>
      <xdr:colOff>1057275</xdr:colOff>
      <xdr:row>48</xdr:row>
      <xdr:rowOff>342900</xdr:rowOff>
    </xdr:to>
    <xdr:pic>
      <xdr:nvPicPr>
        <xdr:cNvPr id="1112" name="Picture 96" descr="59420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23850" y="344900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47</xdr:row>
      <xdr:rowOff>38100</xdr:rowOff>
    </xdr:from>
    <xdr:to>
      <xdr:col>0</xdr:col>
      <xdr:colOff>1428750</xdr:colOff>
      <xdr:row>48</xdr:row>
      <xdr:rowOff>371474</xdr:rowOff>
    </xdr:to>
    <xdr:pic>
      <xdr:nvPicPr>
        <xdr:cNvPr id="1113" name="Picture 97" descr="59705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6675" y="34918650"/>
          <a:ext cx="1362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48</xdr:row>
      <xdr:rowOff>0</xdr:rowOff>
    </xdr:from>
    <xdr:to>
      <xdr:col>0</xdr:col>
      <xdr:colOff>1457325</xdr:colOff>
      <xdr:row>49</xdr:row>
      <xdr:rowOff>342900</xdr:rowOff>
    </xdr:to>
    <xdr:pic>
      <xdr:nvPicPr>
        <xdr:cNvPr id="1114" name="Picture 98" descr="59705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85725" y="35271075"/>
          <a:ext cx="1371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51</xdr:row>
      <xdr:rowOff>0</xdr:rowOff>
    </xdr:from>
    <xdr:to>
      <xdr:col>0</xdr:col>
      <xdr:colOff>1009650</xdr:colOff>
      <xdr:row>52</xdr:row>
      <xdr:rowOff>168910</xdr:rowOff>
    </xdr:to>
    <xdr:pic>
      <xdr:nvPicPr>
        <xdr:cNvPr id="1115" name="Picture 99" descr="10453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00050" y="37614225"/>
          <a:ext cx="609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52</xdr:row>
      <xdr:rowOff>0</xdr:rowOff>
    </xdr:from>
    <xdr:to>
      <xdr:col>0</xdr:col>
      <xdr:colOff>1028700</xdr:colOff>
      <xdr:row>53</xdr:row>
      <xdr:rowOff>158750</xdr:rowOff>
    </xdr:to>
    <xdr:pic>
      <xdr:nvPicPr>
        <xdr:cNvPr id="1116" name="Picture 100" descr="10453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38150" y="38004750"/>
          <a:ext cx="590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50</xdr:row>
      <xdr:rowOff>0</xdr:rowOff>
    </xdr:from>
    <xdr:to>
      <xdr:col>0</xdr:col>
      <xdr:colOff>1152525</xdr:colOff>
      <xdr:row>51</xdr:row>
      <xdr:rowOff>381847</xdr:rowOff>
    </xdr:to>
    <xdr:pic>
      <xdr:nvPicPr>
        <xdr:cNvPr id="1117" name="Picture 101" descr="6019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81000" y="368331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50</xdr:row>
      <xdr:rowOff>762000</xdr:rowOff>
    </xdr:from>
    <xdr:to>
      <xdr:col>0</xdr:col>
      <xdr:colOff>1247775</xdr:colOff>
      <xdr:row>52</xdr:row>
      <xdr:rowOff>194733</xdr:rowOff>
    </xdr:to>
    <xdr:pic>
      <xdr:nvPicPr>
        <xdr:cNvPr id="1118" name="Picture 102" descr="6019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66725" y="37223700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53</xdr:row>
      <xdr:rowOff>0</xdr:rowOff>
    </xdr:from>
    <xdr:to>
      <xdr:col>0</xdr:col>
      <xdr:colOff>1104900</xdr:colOff>
      <xdr:row>54</xdr:row>
      <xdr:rowOff>342900</xdr:rowOff>
    </xdr:to>
    <xdr:pic>
      <xdr:nvPicPr>
        <xdr:cNvPr id="1119" name="Picture 103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81000" y="391763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53</xdr:row>
      <xdr:rowOff>762000</xdr:rowOff>
    </xdr:from>
    <xdr:to>
      <xdr:col>0</xdr:col>
      <xdr:colOff>1038225</xdr:colOff>
      <xdr:row>55</xdr:row>
      <xdr:rowOff>342900</xdr:rowOff>
    </xdr:to>
    <xdr:pic>
      <xdr:nvPicPr>
        <xdr:cNvPr id="1120" name="Picture 104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14325" y="395668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1181100</xdr:colOff>
      <xdr:row>56</xdr:row>
      <xdr:rowOff>371474</xdr:rowOff>
    </xdr:to>
    <xdr:pic>
      <xdr:nvPicPr>
        <xdr:cNvPr id="1121" name="Picture 105" descr="79-97658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40738425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1181100</xdr:colOff>
      <xdr:row>56</xdr:row>
      <xdr:rowOff>371474</xdr:rowOff>
    </xdr:to>
    <xdr:pic>
      <xdr:nvPicPr>
        <xdr:cNvPr id="1122" name="Picture 106" descr="79-97658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40738425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1181100</xdr:colOff>
      <xdr:row>57</xdr:row>
      <xdr:rowOff>371475</xdr:rowOff>
    </xdr:to>
    <xdr:pic>
      <xdr:nvPicPr>
        <xdr:cNvPr id="1123" name="Picture 107" descr="79-97658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41128950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0</xdr:col>
      <xdr:colOff>971550</xdr:colOff>
      <xdr:row>57</xdr:row>
      <xdr:rowOff>381000</xdr:rowOff>
    </xdr:to>
    <xdr:pic>
      <xdr:nvPicPr>
        <xdr:cNvPr id="1124" name="Picture 108" descr="79-92357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00025" y="415194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57</xdr:row>
      <xdr:rowOff>0</xdr:rowOff>
    </xdr:from>
    <xdr:to>
      <xdr:col>0</xdr:col>
      <xdr:colOff>971550</xdr:colOff>
      <xdr:row>58</xdr:row>
      <xdr:rowOff>381000</xdr:rowOff>
    </xdr:to>
    <xdr:pic>
      <xdr:nvPicPr>
        <xdr:cNvPr id="1125" name="Picture 109" descr="79-92357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00025" y="419100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57</xdr:row>
      <xdr:rowOff>9525</xdr:rowOff>
    </xdr:from>
    <xdr:to>
      <xdr:col>0</xdr:col>
      <xdr:colOff>952500</xdr:colOff>
      <xdr:row>58</xdr:row>
      <xdr:rowOff>361951</xdr:rowOff>
    </xdr:to>
    <xdr:pic>
      <xdr:nvPicPr>
        <xdr:cNvPr id="1126" name="Picture 110" descr="79-92343jpg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09550" y="423100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58</xdr:row>
      <xdr:rowOff>0</xdr:rowOff>
    </xdr:from>
    <xdr:to>
      <xdr:col>0</xdr:col>
      <xdr:colOff>1028700</xdr:colOff>
      <xdr:row>59</xdr:row>
      <xdr:rowOff>352425</xdr:rowOff>
    </xdr:to>
    <xdr:pic>
      <xdr:nvPicPr>
        <xdr:cNvPr id="1127" name="Picture 111" descr="79-92343jpg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95275" y="42691050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59</xdr:row>
      <xdr:rowOff>0</xdr:rowOff>
    </xdr:from>
    <xdr:to>
      <xdr:col>0</xdr:col>
      <xdr:colOff>1104900</xdr:colOff>
      <xdr:row>60</xdr:row>
      <xdr:rowOff>352424</xdr:rowOff>
    </xdr:to>
    <xdr:pic>
      <xdr:nvPicPr>
        <xdr:cNvPr id="1128" name="Picture 112" descr="79-92343jpg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71475" y="43081575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59</xdr:row>
      <xdr:rowOff>0</xdr:rowOff>
    </xdr:from>
    <xdr:to>
      <xdr:col>0</xdr:col>
      <xdr:colOff>1076325</xdr:colOff>
      <xdr:row>60</xdr:row>
      <xdr:rowOff>381000</xdr:rowOff>
    </xdr:to>
    <xdr:pic>
      <xdr:nvPicPr>
        <xdr:cNvPr id="1129" name="Picture 113" descr="299305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57200" y="43472100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60</xdr:row>
      <xdr:rowOff>0</xdr:rowOff>
    </xdr:from>
    <xdr:to>
      <xdr:col>0</xdr:col>
      <xdr:colOff>1076325</xdr:colOff>
      <xdr:row>61</xdr:row>
      <xdr:rowOff>381001</xdr:rowOff>
    </xdr:to>
    <xdr:pic>
      <xdr:nvPicPr>
        <xdr:cNvPr id="1130" name="Picture 114" descr="299305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57200" y="4386262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60</xdr:row>
      <xdr:rowOff>0</xdr:rowOff>
    </xdr:from>
    <xdr:to>
      <xdr:col>0</xdr:col>
      <xdr:colOff>1343025</xdr:colOff>
      <xdr:row>61</xdr:row>
      <xdr:rowOff>372322</xdr:rowOff>
    </xdr:to>
    <xdr:pic>
      <xdr:nvPicPr>
        <xdr:cNvPr id="1131" name="Picture 115" descr="300R-Whte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00025" y="4425315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61</xdr:row>
      <xdr:rowOff>0</xdr:rowOff>
    </xdr:from>
    <xdr:to>
      <xdr:col>0</xdr:col>
      <xdr:colOff>1323975</xdr:colOff>
      <xdr:row>62</xdr:row>
      <xdr:rowOff>371475</xdr:rowOff>
    </xdr:to>
    <xdr:pic>
      <xdr:nvPicPr>
        <xdr:cNvPr id="1132" name="Picture 116" descr="300R-Whte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80975" y="44643675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61</xdr:row>
      <xdr:rowOff>752475</xdr:rowOff>
    </xdr:from>
    <xdr:to>
      <xdr:col>0</xdr:col>
      <xdr:colOff>1390650</xdr:colOff>
      <xdr:row>63</xdr:row>
      <xdr:rowOff>371475</xdr:rowOff>
    </xdr:to>
    <xdr:pic>
      <xdr:nvPicPr>
        <xdr:cNvPr id="1133" name="Picture 117" descr="300R-Whte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38125" y="45034200"/>
          <a:ext cx="1152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62</xdr:row>
      <xdr:rowOff>0</xdr:rowOff>
    </xdr:from>
    <xdr:to>
      <xdr:col>0</xdr:col>
      <xdr:colOff>1257300</xdr:colOff>
      <xdr:row>64</xdr:row>
      <xdr:rowOff>157057</xdr:rowOff>
    </xdr:to>
    <xdr:pic>
      <xdr:nvPicPr>
        <xdr:cNvPr id="1134" name="Picture 118" descr="207078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23850" y="454247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62</xdr:row>
      <xdr:rowOff>704850</xdr:rowOff>
    </xdr:from>
    <xdr:to>
      <xdr:col>0</xdr:col>
      <xdr:colOff>1228725</xdr:colOff>
      <xdr:row>65</xdr:row>
      <xdr:rowOff>152400</xdr:rowOff>
    </xdr:to>
    <xdr:pic>
      <xdr:nvPicPr>
        <xdr:cNvPr id="1135" name="Picture 119" descr="207078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04800" y="45815250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63</xdr:row>
      <xdr:rowOff>0</xdr:rowOff>
    </xdr:from>
    <xdr:to>
      <xdr:col>0</xdr:col>
      <xdr:colOff>1247775</xdr:colOff>
      <xdr:row>65</xdr:row>
      <xdr:rowOff>98002</xdr:rowOff>
    </xdr:to>
    <xdr:pic>
      <xdr:nvPicPr>
        <xdr:cNvPr id="1136" name="Picture 120" descr="20202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371475" y="4620577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63</xdr:row>
      <xdr:rowOff>742950</xdr:rowOff>
    </xdr:from>
    <xdr:to>
      <xdr:col>0</xdr:col>
      <xdr:colOff>1295400</xdr:colOff>
      <xdr:row>66</xdr:row>
      <xdr:rowOff>95250</xdr:rowOff>
    </xdr:to>
    <xdr:pic>
      <xdr:nvPicPr>
        <xdr:cNvPr id="1137" name="Picture 122" descr="20202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19100" y="465963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68</xdr:row>
      <xdr:rowOff>0</xdr:rowOff>
    </xdr:from>
    <xdr:to>
      <xdr:col>0</xdr:col>
      <xdr:colOff>1314450</xdr:colOff>
      <xdr:row>69</xdr:row>
      <xdr:rowOff>136313</xdr:rowOff>
    </xdr:to>
    <xdr:pic>
      <xdr:nvPicPr>
        <xdr:cNvPr id="1138" name="Picture 123" descr="1180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257175" y="48939450"/>
          <a:ext cx="10572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69</xdr:row>
      <xdr:rowOff>0</xdr:rowOff>
    </xdr:from>
    <xdr:to>
      <xdr:col>0</xdr:col>
      <xdr:colOff>1295400</xdr:colOff>
      <xdr:row>71</xdr:row>
      <xdr:rowOff>9526</xdr:rowOff>
    </xdr:to>
    <xdr:pic>
      <xdr:nvPicPr>
        <xdr:cNvPr id="1139" name="Picture 124" descr="1180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247650" y="49339500"/>
          <a:ext cx="10477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69</xdr:row>
      <xdr:rowOff>57150</xdr:rowOff>
    </xdr:from>
    <xdr:to>
      <xdr:col>0</xdr:col>
      <xdr:colOff>1162050</xdr:colOff>
      <xdr:row>71</xdr:row>
      <xdr:rowOff>28575</xdr:rowOff>
    </xdr:to>
    <xdr:pic>
      <xdr:nvPicPr>
        <xdr:cNvPr id="1140" name="Picture 125" descr="50023JPG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19100" y="49777650"/>
          <a:ext cx="742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70</xdr:row>
      <xdr:rowOff>0</xdr:rowOff>
    </xdr:from>
    <xdr:to>
      <xdr:col>0</xdr:col>
      <xdr:colOff>1152525</xdr:colOff>
      <xdr:row>71</xdr:row>
      <xdr:rowOff>361949</xdr:rowOff>
    </xdr:to>
    <xdr:pic>
      <xdr:nvPicPr>
        <xdr:cNvPr id="1141" name="Picture 126" descr="50023JPG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00050" y="501110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70</xdr:row>
      <xdr:rowOff>0</xdr:rowOff>
    </xdr:from>
    <xdr:to>
      <xdr:col>0</xdr:col>
      <xdr:colOff>1209675</xdr:colOff>
      <xdr:row>71</xdr:row>
      <xdr:rowOff>352425</xdr:rowOff>
    </xdr:to>
    <xdr:pic>
      <xdr:nvPicPr>
        <xdr:cNvPr id="1142" name="Picture 127" descr="06802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66725" y="505015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71</xdr:row>
      <xdr:rowOff>0</xdr:rowOff>
    </xdr:from>
    <xdr:to>
      <xdr:col>0</xdr:col>
      <xdr:colOff>1247775</xdr:colOff>
      <xdr:row>72</xdr:row>
      <xdr:rowOff>352425</xdr:rowOff>
    </xdr:to>
    <xdr:pic>
      <xdr:nvPicPr>
        <xdr:cNvPr id="1143" name="Picture 128" descr="06802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504825" y="508920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71</xdr:row>
      <xdr:rowOff>0</xdr:rowOff>
    </xdr:from>
    <xdr:to>
      <xdr:col>0</xdr:col>
      <xdr:colOff>1295400</xdr:colOff>
      <xdr:row>72</xdr:row>
      <xdr:rowOff>380999</xdr:rowOff>
    </xdr:to>
    <xdr:pic>
      <xdr:nvPicPr>
        <xdr:cNvPr id="1144" name="Picture 129" descr="01400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04825" y="51282600"/>
          <a:ext cx="790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72</xdr:row>
      <xdr:rowOff>0</xdr:rowOff>
    </xdr:from>
    <xdr:to>
      <xdr:col>0</xdr:col>
      <xdr:colOff>1295400</xdr:colOff>
      <xdr:row>73</xdr:row>
      <xdr:rowOff>381001</xdr:rowOff>
    </xdr:to>
    <xdr:pic>
      <xdr:nvPicPr>
        <xdr:cNvPr id="1145" name="Picture 130" descr="01400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04825" y="51673125"/>
          <a:ext cx="790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72</xdr:row>
      <xdr:rowOff>9525</xdr:rowOff>
    </xdr:from>
    <xdr:to>
      <xdr:col>0</xdr:col>
      <xdr:colOff>1209675</xdr:colOff>
      <xdr:row>73</xdr:row>
      <xdr:rowOff>381001</xdr:rowOff>
    </xdr:to>
    <xdr:pic>
      <xdr:nvPicPr>
        <xdr:cNvPr id="1146" name="Picture 131" descr="Knee-immobilizer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47675" y="520731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72</xdr:row>
      <xdr:rowOff>762000</xdr:rowOff>
    </xdr:from>
    <xdr:to>
      <xdr:col>0</xdr:col>
      <xdr:colOff>1257300</xdr:colOff>
      <xdr:row>74</xdr:row>
      <xdr:rowOff>371475</xdr:rowOff>
    </xdr:to>
    <xdr:pic>
      <xdr:nvPicPr>
        <xdr:cNvPr id="1147" name="Picture 132" descr="Knee-immobilizer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95300" y="524541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73</xdr:row>
      <xdr:rowOff>0</xdr:rowOff>
    </xdr:from>
    <xdr:to>
      <xdr:col>0</xdr:col>
      <xdr:colOff>1247775</xdr:colOff>
      <xdr:row>75</xdr:row>
      <xdr:rowOff>157056</xdr:rowOff>
    </xdr:to>
    <xdr:pic>
      <xdr:nvPicPr>
        <xdr:cNvPr id="1148" name="Picture 133" descr="Ultra 4 JR Walker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23850" y="52844700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73</xdr:row>
      <xdr:rowOff>638175</xdr:rowOff>
    </xdr:from>
    <xdr:to>
      <xdr:col>0</xdr:col>
      <xdr:colOff>1181100</xdr:colOff>
      <xdr:row>76</xdr:row>
      <xdr:rowOff>133350</xdr:rowOff>
    </xdr:to>
    <xdr:pic>
      <xdr:nvPicPr>
        <xdr:cNvPr id="1149" name="Picture 134" descr="Ultra 4 JR Walker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57175" y="532352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74</xdr:row>
      <xdr:rowOff>0</xdr:rowOff>
    </xdr:from>
    <xdr:to>
      <xdr:col>0</xdr:col>
      <xdr:colOff>1143000</xdr:colOff>
      <xdr:row>76</xdr:row>
      <xdr:rowOff>59902</xdr:rowOff>
    </xdr:to>
    <xdr:pic>
      <xdr:nvPicPr>
        <xdr:cNvPr id="1150" name="Picture 135" descr="79-92635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14325" y="536257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75</xdr:row>
      <xdr:rowOff>0</xdr:rowOff>
    </xdr:from>
    <xdr:to>
      <xdr:col>0</xdr:col>
      <xdr:colOff>1209675</xdr:colOff>
      <xdr:row>77</xdr:row>
      <xdr:rowOff>57151</xdr:rowOff>
    </xdr:to>
    <xdr:pic>
      <xdr:nvPicPr>
        <xdr:cNvPr id="1151" name="Picture 136" descr="79-92635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81000" y="5401627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77</xdr:row>
      <xdr:rowOff>57150</xdr:rowOff>
    </xdr:from>
    <xdr:to>
      <xdr:col>0</xdr:col>
      <xdr:colOff>838200</xdr:colOff>
      <xdr:row>79</xdr:row>
      <xdr:rowOff>0</xdr:rowOff>
    </xdr:to>
    <xdr:pic>
      <xdr:nvPicPr>
        <xdr:cNvPr id="1152" name="Picture 137" descr="10856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04825" y="56026050"/>
          <a:ext cx="333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78</xdr:row>
      <xdr:rowOff>0</xdr:rowOff>
    </xdr:from>
    <xdr:to>
      <xdr:col>0</xdr:col>
      <xdr:colOff>800100</xdr:colOff>
      <xdr:row>79</xdr:row>
      <xdr:rowOff>342901</xdr:rowOff>
    </xdr:to>
    <xdr:pic>
      <xdr:nvPicPr>
        <xdr:cNvPr id="1153" name="Picture 138" descr="10856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57200" y="56359425"/>
          <a:ext cx="342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76</xdr:row>
      <xdr:rowOff>0</xdr:rowOff>
    </xdr:from>
    <xdr:to>
      <xdr:col>0</xdr:col>
      <xdr:colOff>1057275</xdr:colOff>
      <xdr:row>77</xdr:row>
      <xdr:rowOff>295275</xdr:rowOff>
    </xdr:to>
    <xdr:pic>
      <xdr:nvPicPr>
        <xdr:cNvPr id="1154" name="Picture 139" descr="10152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66700" y="55187850"/>
          <a:ext cx="790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77</xdr:row>
      <xdr:rowOff>0</xdr:rowOff>
    </xdr:from>
    <xdr:to>
      <xdr:col>0</xdr:col>
      <xdr:colOff>1104900</xdr:colOff>
      <xdr:row>78</xdr:row>
      <xdr:rowOff>295275</xdr:rowOff>
    </xdr:to>
    <xdr:pic>
      <xdr:nvPicPr>
        <xdr:cNvPr id="1155" name="Picture 140" descr="10152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14325" y="55578375"/>
          <a:ext cx="790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78</xdr:row>
      <xdr:rowOff>0</xdr:rowOff>
    </xdr:from>
    <xdr:to>
      <xdr:col>0</xdr:col>
      <xdr:colOff>1038225</xdr:colOff>
      <xdr:row>79</xdr:row>
      <xdr:rowOff>343748</xdr:rowOff>
    </xdr:to>
    <xdr:pic>
      <xdr:nvPicPr>
        <xdr:cNvPr id="1156" name="Picture 141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14325" y="567499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78</xdr:row>
      <xdr:rowOff>762000</xdr:rowOff>
    </xdr:from>
    <xdr:to>
      <xdr:col>0</xdr:col>
      <xdr:colOff>1038225</xdr:colOff>
      <xdr:row>80</xdr:row>
      <xdr:rowOff>342900</xdr:rowOff>
    </xdr:to>
    <xdr:pic>
      <xdr:nvPicPr>
        <xdr:cNvPr id="1157" name="Picture 142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14325" y="571404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79</xdr:row>
      <xdr:rowOff>0</xdr:rowOff>
    </xdr:from>
    <xdr:to>
      <xdr:col>0</xdr:col>
      <xdr:colOff>895350</xdr:colOff>
      <xdr:row>81</xdr:row>
      <xdr:rowOff>12276</xdr:rowOff>
    </xdr:to>
    <xdr:pic>
      <xdr:nvPicPr>
        <xdr:cNvPr id="1158" name="Picture 143" descr="eco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95300" y="57531000"/>
          <a:ext cx="400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80</xdr:row>
      <xdr:rowOff>0</xdr:rowOff>
    </xdr:from>
    <xdr:to>
      <xdr:col>0</xdr:col>
      <xdr:colOff>828675</xdr:colOff>
      <xdr:row>82</xdr:row>
      <xdr:rowOff>9525</xdr:rowOff>
    </xdr:to>
    <xdr:pic>
      <xdr:nvPicPr>
        <xdr:cNvPr id="1159" name="Picture 144" descr="eco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28625" y="57921525"/>
          <a:ext cx="400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742950</xdr:colOff>
      <xdr:row>81</xdr:row>
      <xdr:rowOff>352424</xdr:rowOff>
    </xdr:to>
    <xdr:pic>
      <xdr:nvPicPr>
        <xdr:cNvPr id="1160" name="Picture 145" descr="71501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583120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742950</xdr:colOff>
      <xdr:row>82</xdr:row>
      <xdr:rowOff>352426</xdr:rowOff>
    </xdr:to>
    <xdr:pic>
      <xdr:nvPicPr>
        <xdr:cNvPr id="1161" name="Picture 146" descr="71501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587025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81</xdr:row>
      <xdr:rowOff>0</xdr:rowOff>
    </xdr:from>
    <xdr:to>
      <xdr:col>0</xdr:col>
      <xdr:colOff>1219200</xdr:colOff>
      <xdr:row>82</xdr:row>
      <xdr:rowOff>371476</xdr:rowOff>
    </xdr:to>
    <xdr:pic>
      <xdr:nvPicPr>
        <xdr:cNvPr id="1162" name="Picture 147" descr="08401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66700" y="59093100"/>
          <a:ext cx="952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82</xdr:row>
      <xdr:rowOff>0</xdr:rowOff>
    </xdr:from>
    <xdr:to>
      <xdr:col>0</xdr:col>
      <xdr:colOff>1247775</xdr:colOff>
      <xdr:row>83</xdr:row>
      <xdr:rowOff>371474</xdr:rowOff>
    </xdr:to>
    <xdr:pic>
      <xdr:nvPicPr>
        <xdr:cNvPr id="1163" name="Picture 148" descr="08401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95275" y="59483625"/>
          <a:ext cx="952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82</xdr:row>
      <xdr:rowOff>0</xdr:rowOff>
    </xdr:from>
    <xdr:to>
      <xdr:col>0</xdr:col>
      <xdr:colOff>1133475</xdr:colOff>
      <xdr:row>83</xdr:row>
      <xdr:rowOff>371475</xdr:rowOff>
    </xdr:to>
    <xdr:pic>
      <xdr:nvPicPr>
        <xdr:cNvPr id="1164" name="Picture 149" descr="10275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371475" y="598741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83</xdr:row>
      <xdr:rowOff>0</xdr:rowOff>
    </xdr:from>
    <xdr:to>
      <xdr:col>0</xdr:col>
      <xdr:colOff>1009650</xdr:colOff>
      <xdr:row>84</xdr:row>
      <xdr:rowOff>371475</xdr:rowOff>
    </xdr:to>
    <xdr:pic>
      <xdr:nvPicPr>
        <xdr:cNvPr id="1165" name="Picture 150" descr="10275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47650" y="602646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83</xdr:row>
      <xdr:rowOff>0</xdr:rowOff>
    </xdr:from>
    <xdr:to>
      <xdr:col>0</xdr:col>
      <xdr:colOff>962025</xdr:colOff>
      <xdr:row>84</xdr:row>
      <xdr:rowOff>343746</xdr:rowOff>
    </xdr:to>
    <xdr:pic>
      <xdr:nvPicPr>
        <xdr:cNvPr id="1166" name="Picture 151" descr="02600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28600" y="60655200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84</xdr:row>
      <xdr:rowOff>0</xdr:rowOff>
    </xdr:from>
    <xdr:to>
      <xdr:col>0</xdr:col>
      <xdr:colOff>990600</xdr:colOff>
      <xdr:row>85</xdr:row>
      <xdr:rowOff>352426</xdr:rowOff>
    </xdr:to>
    <xdr:pic>
      <xdr:nvPicPr>
        <xdr:cNvPr id="1167" name="Picture 152" descr="02600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47650" y="610457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84</xdr:row>
      <xdr:rowOff>0</xdr:rowOff>
    </xdr:from>
    <xdr:to>
      <xdr:col>0</xdr:col>
      <xdr:colOff>942975</xdr:colOff>
      <xdr:row>86</xdr:row>
      <xdr:rowOff>33232</xdr:rowOff>
    </xdr:to>
    <xdr:pic>
      <xdr:nvPicPr>
        <xdr:cNvPr id="1168" name="Picture 153" descr="299303jpg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323850" y="61436250"/>
          <a:ext cx="6191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85</xdr:row>
      <xdr:rowOff>9525</xdr:rowOff>
    </xdr:from>
    <xdr:to>
      <xdr:col>0</xdr:col>
      <xdr:colOff>914400</xdr:colOff>
      <xdr:row>87</xdr:row>
      <xdr:rowOff>57149</xdr:rowOff>
    </xdr:to>
    <xdr:pic>
      <xdr:nvPicPr>
        <xdr:cNvPr id="1169" name="Picture 154" descr="299303jpg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95275" y="61836300"/>
          <a:ext cx="619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86</xdr:row>
      <xdr:rowOff>0</xdr:rowOff>
    </xdr:from>
    <xdr:to>
      <xdr:col>0</xdr:col>
      <xdr:colOff>895350</xdr:colOff>
      <xdr:row>88</xdr:row>
      <xdr:rowOff>28576</xdr:rowOff>
    </xdr:to>
    <xdr:pic>
      <xdr:nvPicPr>
        <xdr:cNvPr id="1170" name="Picture 155" descr="299303jpg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95275" y="62226825"/>
          <a:ext cx="6000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86</xdr:row>
      <xdr:rowOff>0</xdr:rowOff>
    </xdr:from>
    <xdr:to>
      <xdr:col>0</xdr:col>
      <xdr:colOff>895350</xdr:colOff>
      <xdr:row>87</xdr:row>
      <xdr:rowOff>343747</xdr:rowOff>
    </xdr:to>
    <xdr:pic>
      <xdr:nvPicPr>
        <xdr:cNvPr id="1171" name="Picture 156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71450" y="626078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87</xdr:row>
      <xdr:rowOff>0</xdr:rowOff>
    </xdr:from>
    <xdr:to>
      <xdr:col>0</xdr:col>
      <xdr:colOff>1028700</xdr:colOff>
      <xdr:row>88</xdr:row>
      <xdr:rowOff>342900</xdr:rowOff>
    </xdr:to>
    <xdr:pic>
      <xdr:nvPicPr>
        <xdr:cNvPr id="1172" name="Picture 157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04800" y="630078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87</xdr:row>
      <xdr:rowOff>0</xdr:rowOff>
    </xdr:from>
    <xdr:to>
      <xdr:col>0</xdr:col>
      <xdr:colOff>1066800</xdr:colOff>
      <xdr:row>88</xdr:row>
      <xdr:rowOff>342901</xdr:rowOff>
    </xdr:to>
    <xdr:pic>
      <xdr:nvPicPr>
        <xdr:cNvPr id="1173" name="Picture 158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33375" y="6338887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88</xdr:row>
      <xdr:rowOff>0</xdr:rowOff>
    </xdr:from>
    <xdr:to>
      <xdr:col>0</xdr:col>
      <xdr:colOff>1104900</xdr:colOff>
      <xdr:row>89</xdr:row>
      <xdr:rowOff>342900</xdr:rowOff>
    </xdr:to>
    <xdr:pic>
      <xdr:nvPicPr>
        <xdr:cNvPr id="1174" name="Picture 159" descr="9599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71475" y="637889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75</xdr:row>
      <xdr:rowOff>9525</xdr:rowOff>
    </xdr:from>
    <xdr:to>
      <xdr:col>0</xdr:col>
      <xdr:colOff>876300</xdr:colOff>
      <xdr:row>76</xdr:row>
      <xdr:rowOff>352426</xdr:rowOff>
    </xdr:to>
    <xdr:pic>
      <xdr:nvPicPr>
        <xdr:cNvPr id="1175" name="Picture 160" descr="510271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19100" y="54416325"/>
          <a:ext cx="4572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76</xdr:row>
      <xdr:rowOff>0</xdr:rowOff>
    </xdr:from>
    <xdr:to>
      <xdr:col>0</xdr:col>
      <xdr:colOff>942975</xdr:colOff>
      <xdr:row>77</xdr:row>
      <xdr:rowOff>342899</xdr:rowOff>
    </xdr:to>
    <xdr:pic>
      <xdr:nvPicPr>
        <xdr:cNvPr id="1176" name="Picture 161" descr="510271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85775" y="54797325"/>
          <a:ext cx="4572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89</xdr:row>
      <xdr:rowOff>0</xdr:rowOff>
    </xdr:from>
    <xdr:to>
      <xdr:col>0</xdr:col>
      <xdr:colOff>1276350</xdr:colOff>
      <xdr:row>90</xdr:row>
      <xdr:rowOff>371475</xdr:rowOff>
    </xdr:to>
    <xdr:pic>
      <xdr:nvPicPr>
        <xdr:cNvPr id="1177" name="Picture 162" descr="100L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33350" y="64950975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90</xdr:row>
      <xdr:rowOff>0</xdr:rowOff>
    </xdr:from>
    <xdr:to>
      <xdr:col>0</xdr:col>
      <xdr:colOff>1295400</xdr:colOff>
      <xdr:row>91</xdr:row>
      <xdr:rowOff>371475</xdr:rowOff>
    </xdr:to>
    <xdr:pic>
      <xdr:nvPicPr>
        <xdr:cNvPr id="1178" name="Picture 163" descr="100L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42875" y="65351025"/>
          <a:ext cx="1152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1181100</xdr:colOff>
      <xdr:row>91</xdr:row>
      <xdr:rowOff>371476</xdr:rowOff>
    </xdr:to>
    <xdr:pic>
      <xdr:nvPicPr>
        <xdr:cNvPr id="1179" name="Picture 164" descr="79-97658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65732025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1181100</xdr:colOff>
      <xdr:row>92</xdr:row>
      <xdr:rowOff>371475</xdr:rowOff>
    </xdr:to>
    <xdr:pic>
      <xdr:nvPicPr>
        <xdr:cNvPr id="1180" name="Picture 165" descr="79-97658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66122550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88</xdr:row>
      <xdr:rowOff>0</xdr:rowOff>
    </xdr:from>
    <xdr:to>
      <xdr:col>0</xdr:col>
      <xdr:colOff>1295400</xdr:colOff>
      <xdr:row>89</xdr:row>
      <xdr:rowOff>352424</xdr:rowOff>
    </xdr:to>
    <xdr:pic>
      <xdr:nvPicPr>
        <xdr:cNvPr id="1181" name="Picture 166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38125" y="64169925"/>
          <a:ext cx="1057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89</xdr:row>
      <xdr:rowOff>0</xdr:rowOff>
    </xdr:from>
    <xdr:to>
      <xdr:col>0</xdr:col>
      <xdr:colOff>1295400</xdr:colOff>
      <xdr:row>90</xdr:row>
      <xdr:rowOff>352425</xdr:rowOff>
    </xdr:to>
    <xdr:pic>
      <xdr:nvPicPr>
        <xdr:cNvPr id="1182" name="Picture 167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47650" y="64560450"/>
          <a:ext cx="1047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91</xdr:row>
      <xdr:rowOff>0</xdr:rowOff>
    </xdr:from>
    <xdr:to>
      <xdr:col>0</xdr:col>
      <xdr:colOff>962025</xdr:colOff>
      <xdr:row>93</xdr:row>
      <xdr:rowOff>2751</xdr:rowOff>
    </xdr:to>
    <xdr:pic>
      <xdr:nvPicPr>
        <xdr:cNvPr id="1183" name="Picture 168" descr="79-92633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80975" y="665130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92</xdr:row>
      <xdr:rowOff>0</xdr:rowOff>
    </xdr:from>
    <xdr:to>
      <xdr:col>0</xdr:col>
      <xdr:colOff>1028700</xdr:colOff>
      <xdr:row>94</xdr:row>
      <xdr:rowOff>1</xdr:rowOff>
    </xdr:to>
    <xdr:pic>
      <xdr:nvPicPr>
        <xdr:cNvPr id="1184" name="Picture 169" descr="79-92633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247650" y="669036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92</xdr:row>
      <xdr:rowOff>0</xdr:rowOff>
    </xdr:from>
    <xdr:to>
      <xdr:col>0</xdr:col>
      <xdr:colOff>990600</xdr:colOff>
      <xdr:row>93</xdr:row>
      <xdr:rowOff>371475</xdr:rowOff>
    </xdr:to>
    <xdr:pic>
      <xdr:nvPicPr>
        <xdr:cNvPr id="1185" name="Picture 170" descr="23-1903-000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19100" y="67294125"/>
          <a:ext cx="571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93</xdr:row>
      <xdr:rowOff>0</xdr:rowOff>
    </xdr:from>
    <xdr:to>
      <xdr:col>0</xdr:col>
      <xdr:colOff>1057275</xdr:colOff>
      <xdr:row>94</xdr:row>
      <xdr:rowOff>371475</xdr:rowOff>
    </xdr:to>
    <xdr:pic>
      <xdr:nvPicPr>
        <xdr:cNvPr id="1186" name="Picture 171" descr="23-1903-000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85775" y="67684650"/>
          <a:ext cx="571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93</xdr:row>
      <xdr:rowOff>0</xdr:rowOff>
    </xdr:from>
    <xdr:to>
      <xdr:col>0</xdr:col>
      <xdr:colOff>914400</xdr:colOff>
      <xdr:row>95</xdr:row>
      <xdr:rowOff>847</xdr:rowOff>
    </xdr:to>
    <xdr:pic>
      <xdr:nvPicPr>
        <xdr:cNvPr id="1187" name="Picture 172" descr="sling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90525" y="68075175"/>
          <a:ext cx="5238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94</xdr:row>
      <xdr:rowOff>0</xdr:rowOff>
    </xdr:from>
    <xdr:to>
      <xdr:col>0</xdr:col>
      <xdr:colOff>962025</xdr:colOff>
      <xdr:row>96</xdr:row>
      <xdr:rowOff>9524</xdr:rowOff>
    </xdr:to>
    <xdr:pic>
      <xdr:nvPicPr>
        <xdr:cNvPr id="1188" name="Picture 173" descr="sling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438150" y="68465700"/>
          <a:ext cx="523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94</xdr:row>
      <xdr:rowOff>0</xdr:rowOff>
    </xdr:from>
    <xdr:to>
      <xdr:col>0</xdr:col>
      <xdr:colOff>1104900</xdr:colOff>
      <xdr:row>95</xdr:row>
      <xdr:rowOff>380999</xdr:rowOff>
    </xdr:to>
    <xdr:pic>
      <xdr:nvPicPr>
        <xdr:cNvPr id="1189" name="Picture 174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23850" y="688562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95</xdr:row>
      <xdr:rowOff>19050</xdr:rowOff>
    </xdr:from>
    <xdr:to>
      <xdr:col>0</xdr:col>
      <xdr:colOff>1085850</xdr:colOff>
      <xdr:row>97</xdr:row>
      <xdr:rowOff>9526</xdr:rowOff>
    </xdr:to>
    <xdr:pic>
      <xdr:nvPicPr>
        <xdr:cNvPr id="1190" name="Picture 175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14325" y="692658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96</xdr:row>
      <xdr:rowOff>0</xdr:rowOff>
    </xdr:from>
    <xdr:to>
      <xdr:col>0</xdr:col>
      <xdr:colOff>1143000</xdr:colOff>
      <xdr:row>97</xdr:row>
      <xdr:rowOff>379942</xdr:rowOff>
    </xdr:to>
    <xdr:pic>
      <xdr:nvPicPr>
        <xdr:cNvPr id="1191" name="Picture 176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71475" y="696468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96</xdr:row>
      <xdr:rowOff>9525</xdr:rowOff>
    </xdr:from>
    <xdr:to>
      <xdr:col>0</xdr:col>
      <xdr:colOff>1200150</xdr:colOff>
      <xdr:row>97</xdr:row>
      <xdr:rowOff>361950</xdr:rowOff>
    </xdr:to>
    <xdr:pic>
      <xdr:nvPicPr>
        <xdr:cNvPr id="1192" name="Picture 177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42875" y="70037325"/>
          <a:ext cx="1057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97</xdr:row>
      <xdr:rowOff>0</xdr:rowOff>
    </xdr:from>
    <xdr:to>
      <xdr:col>0</xdr:col>
      <xdr:colOff>1200150</xdr:colOff>
      <xdr:row>98</xdr:row>
      <xdr:rowOff>352425</xdr:rowOff>
    </xdr:to>
    <xdr:pic>
      <xdr:nvPicPr>
        <xdr:cNvPr id="1193" name="Picture 178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42875" y="70418325"/>
          <a:ext cx="1057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98</xdr:row>
      <xdr:rowOff>0</xdr:rowOff>
    </xdr:from>
    <xdr:to>
      <xdr:col>0</xdr:col>
      <xdr:colOff>1314450</xdr:colOff>
      <xdr:row>99</xdr:row>
      <xdr:rowOff>342900</xdr:rowOff>
    </xdr:to>
    <xdr:pic>
      <xdr:nvPicPr>
        <xdr:cNvPr id="1194" name="Picture 179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7175" y="70846950"/>
          <a:ext cx="10572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98</xdr:row>
      <xdr:rowOff>0</xdr:rowOff>
    </xdr:from>
    <xdr:to>
      <xdr:col>0</xdr:col>
      <xdr:colOff>1133475</xdr:colOff>
      <xdr:row>100</xdr:row>
      <xdr:rowOff>57150</xdr:rowOff>
    </xdr:to>
    <xdr:pic>
      <xdr:nvPicPr>
        <xdr:cNvPr id="1195" name="Picture 180" descr="100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52400" y="71199375"/>
          <a:ext cx="981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99</xdr:row>
      <xdr:rowOff>0</xdr:rowOff>
    </xdr:from>
    <xdr:to>
      <xdr:col>0</xdr:col>
      <xdr:colOff>1104900</xdr:colOff>
      <xdr:row>101</xdr:row>
      <xdr:rowOff>57151</xdr:rowOff>
    </xdr:to>
    <xdr:pic>
      <xdr:nvPicPr>
        <xdr:cNvPr id="1196" name="Picture 181" descr="100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33350" y="71589900"/>
          <a:ext cx="9715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100</xdr:row>
      <xdr:rowOff>0</xdr:rowOff>
    </xdr:from>
    <xdr:to>
      <xdr:col>0</xdr:col>
      <xdr:colOff>1200150</xdr:colOff>
      <xdr:row>101</xdr:row>
      <xdr:rowOff>381000</xdr:rowOff>
    </xdr:to>
    <xdr:pic>
      <xdr:nvPicPr>
        <xdr:cNvPr id="1197" name="Picture 183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19100" y="7276147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101</xdr:row>
      <xdr:rowOff>47625</xdr:rowOff>
    </xdr:from>
    <xdr:to>
      <xdr:col>0</xdr:col>
      <xdr:colOff>1181100</xdr:colOff>
      <xdr:row>103</xdr:row>
      <xdr:rowOff>38100</xdr:rowOff>
    </xdr:to>
    <xdr:pic>
      <xdr:nvPicPr>
        <xdr:cNvPr id="1198" name="Picture 184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00050" y="731996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102</xdr:row>
      <xdr:rowOff>0</xdr:rowOff>
    </xdr:from>
    <xdr:to>
      <xdr:col>0</xdr:col>
      <xdr:colOff>1104900</xdr:colOff>
      <xdr:row>103</xdr:row>
      <xdr:rowOff>381000</xdr:rowOff>
    </xdr:to>
    <xdr:pic>
      <xdr:nvPicPr>
        <xdr:cNvPr id="1199" name="Picture 185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23850" y="735425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103</xdr:row>
      <xdr:rowOff>0</xdr:rowOff>
    </xdr:from>
    <xdr:to>
      <xdr:col>0</xdr:col>
      <xdr:colOff>1209675</xdr:colOff>
      <xdr:row>104</xdr:row>
      <xdr:rowOff>381000</xdr:rowOff>
    </xdr:to>
    <xdr:pic>
      <xdr:nvPicPr>
        <xdr:cNvPr id="1200" name="Picture 186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38150" y="739330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99</xdr:row>
      <xdr:rowOff>0</xdr:rowOff>
    </xdr:from>
    <xdr:to>
      <xdr:col>0</xdr:col>
      <xdr:colOff>942975</xdr:colOff>
      <xdr:row>101</xdr:row>
      <xdr:rowOff>0</xdr:rowOff>
    </xdr:to>
    <xdr:pic>
      <xdr:nvPicPr>
        <xdr:cNvPr id="1201" name="Picture 187" descr="02753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52400" y="71980425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100</xdr:row>
      <xdr:rowOff>0</xdr:rowOff>
    </xdr:from>
    <xdr:to>
      <xdr:col>0</xdr:col>
      <xdr:colOff>942975</xdr:colOff>
      <xdr:row>101</xdr:row>
      <xdr:rowOff>389466</xdr:rowOff>
    </xdr:to>
    <xdr:pic>
      <xdr:nvPicPr>
        <xdr:cNvPr id="1202" name="Picture 188" descr="02753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52400" y="72370950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103</xdr:row>
      <xdr:rowOff>0</xdr:rowOff>
    </xdr:from>
    <xdr:to>
      <xdr:col>0</xdr:col>
      <xdr:colOff>1038225</xdr:colOff>
      <xdr:row>104</xdr:row>
      <xdr:rowOff>374227</xdr:rowOff>
    </xdr:to>
    <xdr:pic>
      <xdr:nvPicPr>
        <xdr:cNvPr id="1203" name="Picture 189" descr="3200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523875" y="74323575"/>
          <a:ext cx="5143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104</xdr:row>
      <xdr:rowOff>0</xdr:rowOff>
    </xdr:from>
    <xdr:to>
      <xdr:col>0</xdr:col>
      <xdr:colOff>1057275</xdr:colOff>
      <xdr:row>105</xdr:row>
      <xdr:rowOff>380999</xdr:rowOff>
    </xdr:to>
    <xdr:pic>
      <xdr:nvPicPr>
        <xdr:cNvPr id="1204" name="Picture 190" descr="3200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533400" y="74714100"/>
          <a:ext cx="5238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104</xdr:row>
      <xdr:rowOff>0</xdr:rowOff>
    </xdr:from>
    <xdr:to>
      <xdr:col>0</xdr:col>
      <xdr:colOff>1104900</xdr:colOff>
      <xdr:row>105</xdr:row>
      <xdr:rowOff>381000</xdr:rowOff>
    </xdr:to>
    <xdr:pic>
      <xdr:nvPicPr>
        <xdr:cNvPr id="1205" name="Picture 191" descr="79-92347jpg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33375" y="751046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105</xdr:row>
      <xdr:rowOff>0</xdr:rowOff>
    </xdr:from>
    <xdr:to>
      <xdr:col>0</xdr:col>
      <xdr:colOff>1009650</xdr:colOff>
      <xdr:row>106</xdr:row>
      <xdr:rowOff>381001</xdr:rowOff>
    </xdr:to>
    <xdr:pic>
      <xdr:nvPicPr>
        <xdr:cNvPr id="1206" name="Picture 192" descr="79-92347jpg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38125" y="754951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105</xdr:row>
      <xdr:rowOff>0</xdr:rowOff>
    </xdr:from>
    <xdr:to>
      <xdr:col>0</xdr:col>
      <xdr:colOff>1009650</xdr:colOff>
      <xdr:row>106</xdr:row>
      <xdr:rowOff>352425</xdr:rowOff>
    </xdr:to>
    <xdr:pic>
      <xdr:nvPicPr>
        <xdr:cNvPr id="1207" name="Picture 193" descr="79-92353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57175" y="758856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106</xdr:row>
      <xdr:rowOff>0</xdr:rowOff>
    </xdr:from>
    <xdr:to>
      <xdr:col>0</xdr:col>
      <xdr:colOff>1104900</xdr:colOff>
      <xdr:row>107</xdr:row>
      <xdr:rowOff>342900</xdr:rowOff>
    </xdr:to>
    <xdr:pic>
      <xdr:nvPicPr>
        <xdr:cNvPr id="1208" name="Picture 194" descr="79-92353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71475" y="76314300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106</xdr:row>
      <xdr:rowOff>0</xdr:rowOff>
    </xdr:from>
    <xdr:to>
      <xdr:col>0</xdr:col>
      <xdr:colOff>866775</xdr:colOff>
      <xdr:row>108</xdr:row>
      <xdr:rowOff>19049</xdr:rowOff>
    </xdr:to>
    <xdr:pic>
      <xdr:nvPicPr>
        <xdr:cNvPr id="1209" name="Picture 195" descr="79-82023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361950" y="76666725"/>
          <a:ext cx="50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107</xdr:row>
      <xdr:rowOff>0</xdr:rowOff>
    </xdr:from>
    <xdr:to>
      <xdr:col>0</xdr:col>
      <xdr:colOff>876300</xdr:colOff>
      <xdr:row>109</xdr:row>
      <xdr:rowOff>19050</xdr:rowOff>
    </xdr:to>
    <xdr:pic>
      <xdr:nvPicPr>
        <xdr:cNvPr id="1210" name="Picture 196" descr="79-82023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371475" y="77057250"/>
          <a:ext cx="50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108</xdr:row>
      <xdr:rowOff>38100</xdr:rowOff>
    </xdr:from>
    <xdr:to>
      <xdr:col>0</xdr:col>
      <xdr:colOff>1466850</xdr:colOff>
      <xdr:row>109</xdr:row>
      <xdr:rowOff>352425</xdr:rowOff>
    </xdr:to>
    <xdr:pic>
      <xdr:nvPicPr>
        <xdr:cNvPr id="1211" name="Picture 197" descr="AL36007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23825" y="78266925"/>
          <a:ext cx="13430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109</xdr:row>
      <xdr:rowOff>0</xdr:rowOff>
    </xdr:from>
    <xdr:to>
      <xdr:col>0</xdr:col>
      <xdr:colOff>1524000</xdr:colOff>
      <xdr:row>110</xdr:row>
      <xdr:rowOff>323850</xdr:rowOff>
    </xdr:to>
    <xdr:pic>
      <xdr:nvPicPr>
        <xdr:cNvPr id="1212" name="Picture 198" descr="AL36007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80975" y="78638400"/>
          <a:ext cx="13430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723900</xdr:colOff>
      <xdr:row>111</xdr:row>
      <xdr:rowOff>57149</xdr:rowOff>
    </xdr:to>
    <xdr:pic>
      <xdr:nvPicPr>
        <xdr:cNvPr id="1213" name="Picture 199" descr="9958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0" y="79009875"/>
          <a:ext cx="7239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723900</xdr:colOff>
      <xdr:row>112</xdr:row>
      <xdr:rowOff>57150</xdr:rowOff>
    </xdr:to>
    <xdr:pic>
      <xdr:nvPicPr>
        <xdr:cNvPr id="1214" name="Picture 200" descr="9958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0" y="79400400"/>
          <a:ext cx="7239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752475</xdr:colOff>
      <xdr:row>111</xdr:row>
      <xdr:rowOff>361950</xdr:rowOff>
    </xdr:to>
    <xdr:pic>
      <xdr:nvPicPr>
        <xdr:cNvPr id="1215" name="Picture 201" descr="07250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0" y="797909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752475</xdr:colOff>
      <xdr:row>112</xdr:row>
      <xdr:rowOff>361951</xdr:rowOff>
    </xdr:to>
    <xdr:pic>
      <xdr:nvPicPr>
        <xdr:cNvPr id="1216" name="Picture 202" descr="07250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0" y="801814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1066800</xdr:colOff>
      <xdr:row>112</xdr:row>
      <xdr:rowOff>323850</xdr:rowOff>
    </xdr:to>
    <xdr:pic>
      <xdr:nvPicPr>
        <xdr:cNvPr id="1217" name="Picture 203" descr="07174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805719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1066800</xdr:colOff>
      <xdr:row>113</xdr:row>
      <xdr:rowOff>323850</xdr:rowOff>
    </xdr:to>
    <xdr:pic>
      <xdr:nvPicPr>
        <xdr:cNvPr id="1218" name="Picture 204" descr="07174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809625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762000</xdr:colOff>
      <xdr:row>113</xdr:row>
      <xdr:rowOff>371475</xdr:rowOff>
    </xdr:to>
    <xdr:pic>
      <xdr:nvPicPr>
        <xdr:cNvPr id="1219" name="Picture 205" descr="10093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813530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762000</xdr:colOff>
      <xdr:row>114</xdr:row>
      <xdr:rowOff>371474</xdr:rowOff>
    </xdr:to>
    <xdr:pic>
      <xdr:nvPicPr>
        <xdr:cNvPr id="1220" name="Picture 206" descr="10093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817435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762000</xdr:colOff>
      <xdr:row>115</xdr:row>
      <xdr:rowOff>371476</xdr:rowOff>
    </xdr:to>
    <xdr:pic>
      <xdr:nvPicPr>
        <xdr:cNvPr id="1221" name="Picture 207" descr="10093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821340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57150</xdr:rowOff>
    </xdr:from>
    <xdr:to>
      <xdr:col>0</xdr:col>
      <xdr:colOff>723900</xdr:colOff>
      <xdr:row>115</xdr:row>
      <xdr:rowOff>381001</xdr:rowOff>
    </xdr:to>
    <xdr:pic>
      <xdr:nvPicPr>
        <xdr:cNvPr id="1222" name="Picture 208" descr="07132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825817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723900</xdr:colOff>
      <xdr:row>116</xdr:row>
      <xdr:rowOff>323849</xdr:rowOff>
    </xdr:to>
    <xdr:pic>
      <xdr:nvPicPr>
        <xdr:cNvPr id="1223" name="Picture 209" descr="07132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829151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723900</xdr:colOff>
      <xdr:row>117</xdr:row>
      <xdr:rowOff>323850</xdr:rowOff>
    </xdr:to>
    <xdr:pic>
      <xdr:nvPicPr>
        <xdr:cNvPr id="1224" name="Picture 210" descr="07132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833056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723900</xdr:colOff>
      <xdr:row>118</xdr:row>
      <xdr:rowOff>323851</xdr:rowOff>
    </xdr:to>
    <xdr:pic>
      <xdr:nvPicPr>
        <xdr:cNvPr id="1225" name="Picture 211" descr="07132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836961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1009650</xdr:colOff>
      <xdr:row>118</xdr:row>
      <xdr:rowOff>352425</xdr:rowOff>
    </xdr:to>
    <xdr:pic>
      <xdr:nvPicPr>
        <xdr:cNvPr id="1226" name="Picture 212" descr="35-4001-000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0" y="84086700"/>
          <a:ext cx="1009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1009650</xdr:colOff>
      <xdr:row>119</xdr:row>
      <xdr:rowOff>352425</xdr:rowOff>
    </xdr:to>
    <xdr:pic>
      <xdr:nvPicPr>
        <xdr:cNvPr id="1227" name="Picture 213" descr="35-4001-000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0" y="84477225"/>
          <a:ext cx="1009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1057275</xdr:colOff>
      <xdr:row>120</xdr:row>
      <xdr:rowOff>9524</xdr:rowOff>
    </xdr:to>
    <xdr:pic>
      <xdr:nvPicPr>
        <xdr:cNvPr id="1228" name="Picture 214" descr="1101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0" y="84867750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1057275</xdr:colOff>
      <xdr:row>121</xdr:row>
      <xdr:rowOff>9525</xdr:rowOff>
    </xdr:to>
    <xdr:pic>
      <xdr:nvPicPr>
        <xdr:cNvPr id="1229" name="Picture 215" descr="1101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0" y="85258275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981075</xdr:colOff>
      <xdr:row>120</xdr:row>
      <xdr:rowOff>352425</xdr:rowOff>
    </xdr:to>
    <xdr:pic>
      <xdr:nvPicPr>
        <xdr:cNvPr id="1230" name="Picture 216" descr="202146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0" y="85648800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981075</xdr:colOff>
      <xdr:row>121</xdr:row>
      <xdr:rowOff>352426</xdr:rowOff>
    </xdr:to>
    <xdr:pic>
      <xdr:nvPicPr>
        <xdr:cNvPr id="1231" name="Picture 217" descr="202146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0" y="86039325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1152525</xdr:colOff>
      <xdr:row>121</xdr:row>
      <xdr:rowOff>314325</xdr:rowOff>
    </xdr:to>
    <xdr:pic>
      <xdr:nvPicPr>
        <xdr:cNvPr id="1232" name="Picture 218" descr="59702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0" y="86429850"/>
          <a:ext cx="1152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1152525</xdr:colOff>
      <xdr:row>122</xdr:row>
      <xdr:rowOff>314325</xdr:rowOff>
    </xdr:to>
    <xdr:pic>
      <xdr:nvPicPr>
        <xdr:cNvPr id="1233" name="Picture 219" descr="59702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0" y="86820375"/>
          <a:ext cx="1152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752475</xdr:colOff>
      <xdr:row>122</xdr:row>
      <xdr:rowOff>361950</xdr:rowOff>
    </xdr:to>
    <xdr:pic>
      <xdr:nvPicPr>
        <xdr:cNvPr id="1234" name="Picture 220" descr="lite knee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872109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752475</xdr:colOff>
      <xdr:row>123</xdr:row>
      <xdr:rowOff>361949</xdr:rowOff>
    </xdr:to>
    <xdr:pic>
      <xdr:nvPicPr>
        <xdr:cNvPr id="1235" name="Picture 221" descr="lite knee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876014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628650</xdr:colOff>
      <xdr:row>124</xdr:row>
      <xdr:rowOff>19051</xdr:rowOff>
    </xdr:to>
    <xdr:pic>
      <xdr:nvPicPr>
        <xdr:cNvPr id="1236" name="Picture 222" descr="59411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0" y="87991950"/>
          <a:ext cx="628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628650</xdr:colOff>
      <xdr:row>125</xdr:row>
      <xdr:rowOff>19050</xdr:rowOff>
    </xdr:to>
    <xdr:pic>
      <xdr:nvPicPr>
        <xdr:cNvPr id="1237" name="Picture 223" descr="59411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0" y="88382475"/>
          <a:ext cx="628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723900</xdr:colOff>
      <xdr:row>125</xdr:row>
      <xdr:rowOff>342900</xdr:rowOff>
    </xdr:to>
    <xdr:pic>
      <xdr:nvPicPr>
        <xdr:cNvPr id="1238" name="Picture 224" descr="Shields Posters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0" y="895540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723900</xdr:colOff>
      <xdr:row>126</xdr:row>
      <xdr:rowOff>342899</xdr:rowOff>
    </xdr:to>
    <xdr:pic>
      <xdr:nvPicPr>
        <xdr:cNvPr id="1239" name="Picture 225" descr="Shields Posters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0" y="899445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123</xdr:row>
      <xdr:rowOff>0</xdr:rowOff>
    </xdr:from>
    <xdr:to>
      <xdr:col>0</xdr:col>
      <xdr:colOff>781050</xdr:colOff>
      <xdr:row>125</xdr:row>
      <xdr:rowOff>29422</xdr:rowOff>
    </xdr:to>
    <xdr:pic>
      <xdr:nvPicPr>
        <xdr:cNvPr id="1240" name="Picture 226" descr="10541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14300" y="88773000"/>
          <a:ext cx="666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666750</xdr:colOff>
      <xdr:row>126</xdr:row>
      <xdr:rowOff>28575</xdr:rowOff>
    </xdr:to>
    <xdr:pic>
      <xdr:nvPicPr>
        <xdr:cNvPr id="1241" name="Picture 227" descr="10541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89163525"/>
          <a:ext cx="666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533400</xdr:colOff>
      <xdr:row>127</xdr:row>
      <xdr:rowOff>9526</xdr:rowOff>
    </xdr:to>
    <xdr:pic>
      <xdr:nvPicPr>
        <xdr:cNvPr id="1242" name="Picture 228" descr="sling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0" y="90335100"/>
          <a:ext cx="533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533400</xdr:colOff>
      <xdr:row>128</xdr:row>
      <xdr:rowOff>9525</xdr:rowOff>
    </xdr:to>
    <xdr:pic>
      <xdr:nvPicPr>
        <xdr:cNvPr id="1243" name="Picture 229" descr="sling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0" y="90725625"/>
          <a:ext cx="533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1019175</xdr:colOff>
      <xdr:row>127</xdr:row>
      <xdr:rowOff>371475</xdr:rowOff>
    </xdr:to>
    <xdr:pic>
      <xdr:nvPicPr>
        <xdr:cNvPr id="1244" name="Picture 230" descr="1180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0" y="91116150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1019175</xdr:colOff>
      <xdr:row>128</xdr:row>
      <xdr:rowOff>371475</xdr:rowOff>
    </xdr:to>
    <xdr:pic>
      <xdr:nvPicPr>
        <xdr:cNvPr id="1245" name="Picture 231" descr="1180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0" y="91506675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819150</xdr:colOff>
      <xdr:row>129</xdr:row>
      <xdr:rowOff>28574</xdr:rowOff>
    </xdr:to>
    <xdr:pic>
      <xdr:nvPicPr>
        <xdr:cNvPr id="1246" name="Picture 232" descr="10684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0" y="918972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819150</xdr:colOff>
      <xdr:row>130</xdr:row>
      <xdr:rowOff>28575</xdr:rowOff>
    </xdr:to>
    <xdr:pic>
      <xdr:nvPicPr>
        <xdr:cNvPr id="1247" name="Picture 233" descr="10684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0" y="922877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590550</xdr:colOff>
      <xdr:row>129</xdr:row>
      <xdr:rowOff>381000</xdr:rowOff>
    </xdr:to>
    <xdr:pic>
      <xdr:nvPicPr>
        <xdr:cNvPr id="1248" name="Picture 234" descr="59579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0" y="926782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590550</xdr:colOff>
      <xdr:row>130</xdr:row>
      <xdr:rowOff>381001</xdr:rowOff>
    </xdr:to>
    <xdr:pic>
      <xdr:nvPicPr>
        <xdr:cNvPr id="1249" name="Picture 235" descr="59579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0" y="9306877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533400</xdr:colOff>
      <xdr:row>130</xdr:row>
      <xdr:rowOff>361950</xdr:rowOff>
    </xdr:to>
    <xdr:pic>
      <xdr:nvPicPr>
        <xdr:cNvPr id="1250" name="Picture 236" descr="59171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0" y="93459300"/>
          <a:ext cx="5334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533400</xdr:colOff>
      <xdr:row>131</xdr:row>
      <xdr:rowOff>361950</xdr:rowOff>
    </xdr:to>
    <xdr:pic>
      <xdr:nvPicPr>
        <xdr:cNvPr id="1251" name="Picture 237" descr="59171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0" y="93849825"/>
          <a:ext cx="5334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131</xdr:row>
      <xdr:rowOff>762000</xdr:rowOff>
    </xdr:from>
    <xdr:to>
      <xdr:col>0</xdr:col>
      <xdr:colOff>876300</xdr:colOff>
      <xdr:row>133</xdr:row>
      <xdr:rowOff>352426</xdr:rowOff>
    </xdr:to>
    <xdr:pic>
      <xdr:nvPicPr>
        <xdr:cNvPr id="1252" name="Picture 238" descr="71501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33350" y="954119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742950</xdr:colOff>
      <xdr:row>132</xdr:row>
      <xdr:rowOff>352425</xdr:rowOff>
    </xdr:to>
    <xdr:pic>
      <xdr:nvPicPr>
        <xdr:cNvPr id="1253" name="Picture 239" descr="71501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950214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1066800</xdr:colOff>
      <xdr:row>131</xdr:row>
      <xdr:rowOff>361950</xdr:rowOff>
    </xdr:to>
    <xdr:pic>
      <xdr:nvPicPr>
        <xdr:cNvPr id="1254" name="Picture 240" descr="62670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0" y="94240350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1066800</xdr:colOff>
      <xdr:row>132</xdr:row>
      <xdr:rowOff>361949</xdr:rowOff>
    </xdr:to>
    <xdr:pic>
      <xdr:nvPicPr>
        <xdr:cNvPr id="1255" name="Picture 241" descr="62670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0" y="9463087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771525</xdr:colOff>
      <xdr:row>135</xdr:row>
      <xdr:rowOff>381000</xdr:rowOff>
    </xdr:to>
    <xdr:pic>
      <xdr:nvPicPr>
        <xdr:cNvPr id="1256" name="Picture 242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0" y="973645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771525</xdr:colOff>
      <xdr:row>136</xdr:row>
      <xdr:rowOff>381001</xdr:rowOff>
    </xdr:to>
    <xdr:pic>
      <xdr:nvPicPr>
        <xdr:cNvPr id="1257" name="Picture 243" descr="Plantar Fasciitis Stretch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0" y="977550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676275</xdr:colOff>
      <xdr:row>134</xdr:row>
      <xdr:rowOff>28575</xdr:rowOff>
    </xdr:to>
    <xdr:pic>
      <xdr:nvPicPr>
        <xdr:cNvPr id="1258" name="Picture 244" descr="10650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95802450"/>
          <a:ext cx="6762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676275</xdr:colOff>
      <xdr:row>135</xdr:row>
      <xdr:rowOff>28575</xdr:rowOff>
    </xdr:to>
    <xdr:pic>
      <xdr:nvPicPr>
        <xdr:cNvPr id="1259" name="Picture 245" descr="10650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96192975"/>
          <a:ext cx="6762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485775</xdr:colOff>
      <xdr:row>134</xdr:row>
      <xdr:rowOff>361950</xdr:rowOff>
    </xdr:to>
    <xdr:pic>
      <xdr:nvPicPr>
        <xdr:cNvPr id="1260" name="Picture 246" descr="10732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0" y="96583500"/>
          <a:ext cx="485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485775</xdr:colOff>
      <xdr:row>135</xdr:row>
      <xdr:rowOff>361949</xdr:rowOff>
    </xdr:to>
    <xdr:pic>
      <xdr:nvPicPr>
        <xdr:cNvPr id="1261" name="Picture 247" descr="10732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0" y="96974025"/>
          <a:ext cx="485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1066800</xdr:colOff>
      <xdr:row>138</xdr:row>
      <xdr:rowOff>9524</xdr:rowOff>
    </xdr:to>
    <xdr:pic>
      <xdr:nvPicPr>
        <xdr:cNvPr id="1262" name="Picture 248" descr="35-4004-000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0" y="98926650"/>
          <a:ext cx="10668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1066800</xdr:colOff>
      <xdr:row>139</xdr:row>
      <xdr:rowOff>9525</xdr:rowOff>
    </xdr:to>
    <xdr:pic>
      <xdr:nvPicPr>
        <xdr:cNvPr id="1263" name="Picture 249" descr="35-4004-000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0" y="99317175"/>
          <a:ext cx="10668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828675</xdr:colOff>
      <xdr:row>139</xdr:row>
      <xdr:rowOff>57151</xdr:rowOff>
    </xdr:to>
    <xdr:pic>
      <xdr:nvPicPr>
        <xdr:cNvPr id="1264" name="Picture 250" descr="9008-01.jp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0" y="997077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828675</xdr:colOff>
      <xdr:row>140</xdr:row>
      <xdr:rowOff>57150</xdr:rowOff>
    </xdr:to>
    <xdr:pic>
      <xdr:nvPicPr>
        <xdr:cNvPr id="1265" name="Picture 251" descr="9008-01.jp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0" y="1000982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723900</xdr:colOff>
      <xdr:row>136</xdr:row>
      <xdr:rowOff>323850</xdr:rowOff>
    </xdr:to>
    <xdr:pic>
      <xdr:nvPicPr>
        <xdr:cNvPr id="1266" name="Picture 252" descr="02600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0" y="981456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723900</xdr:colOff>
      <xdr:row>137</xdr:row>
      <xdr:rowOff>323850</xdr:rowOff>
    </xdr:to>
    <xdr:pic>
      <xdr:nvPicPr>
        <xdr:cNvPr id="1267" name="Picture 253" descr="02600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0" y="985361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1019175</xdr:colOff>
      <xdr:row>139</xdr:row>
      <xdr:rowOff>371475</xdr:rowOff>
    </xdr:to>
    <xdr:pic>
      <xdr:nvPicPr>
        <xdr:cNvPr id="1268" name="Picture 255" descr="1101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0" y="100488750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1019175</xdr:colOff>
      <xdr:row>140</xdr:row>
      <xdr:rowOff>371475</xdr:rowOff>
    </xdr:to>
    <xdr:pic>
      <xdr:nvPicPr>
        <xdr:cNvPr id="1269" name="Picture 256" descr="1101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0" y="100879275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419100</xdr:colOff>
      <xdr:row>142</xdr:row>
      <xdr:rowOff>352425</xdr:rowOff>
    </xdr:to>
    <xdr:pic>
      <xdr:nvPicPr>
        <xdr:cNvPr id="1270" name="Picture 257" descr="59993.jp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0" y="102831900"/>
          <a:ext cx="4191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419100</xdr:colOff>
      <xdr:row>143</xdr:row>
      <xdr:rowOff>352425</xdr:rowOff>
    </xdr:to>
    <xdr:pic>
      <xdr:nvPicPr>
        <xdr:cNvPr id="1271" name="Picture 258" descr="59993.jp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0" y="103222425"/>
          <a:ext cx="4191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581025</xdr:colOff>
      <xdr:row>141</xdr:row>
      <xdr:rowOff>371475</xdr:rowOff>
    </xdr:to>
    <xdr:pic>
      <xdr:nvPicPr>
        <xdr:cNvPr id="1272" name="Picture 259" descr="DYN Patellar.jp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0" y="102050850"/>
          <a:ext cx="581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581025</xdr:colOff>
      <xdr:row>142</xdr:row>
      <xdr:rowOff>371476</xdr:rowOff>
    </xdr:to>
    <xdr:pic>
      <xdr:nvPicPr>
        <xdr:cNvPr id="1273" name="Picture 260" descr="DYN Patellar.jp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0" y="102441375"/>
          <a:ext cx="581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1143000</xdr:colOff>
      <xdr:row>145</xdr:row>
      <xdr:rowOff>352425</xdr:rowOff>
    </xdr:to>
    <xdr:pic>
      <xdr:nvPicPr>
        <xdr:cNvPr id="1274" name="Picture 261" descr="3120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0" y="105175050"/>
          <a:ext cx="1143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1143000</xdr:colOff>
      <xdr:row>146</xdr:row>
      <xdr:rowOff>352425</xdr:rowOff>
    </xdr:to>
    <xdr:pic>
      <xdr:nvPicPr>
        <xdr:cNvPr id="1275" name="Picture 262" descr="3120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0" y="105565575"/>
          <a:ext cx="1143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361950</xdr:colOff>
      <xdr:row>143</xdr:row>
      <xdr:rowOff>389466</xdr:rowOff>
    </xdr:to>
    <xdr:pic>
      <xdr:nvPicPr>
        <xdr:cNvPr id="1276" name="Picture 263" descr="3290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0" y="103612950"/>
          <a:ext cx="361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361950</xdr:colOff>
      <xdr:row>145</xdr:row>
      <xdr:rowOff>0</xdr:rowOff>
    </xdr:to>
    <xdr:pic>
      <xdr:nvPicPr>
        <xdr:cNvPr id="1277" name="Picture 264" descr="3290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0" y="104003475"/>
          <a:ext cx="361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609600</xdr:colOff>
      <xdr:row>145</xdr:row>
      <xdr:rowOff>9526</xdr:rowOff>
    </xdr:to>
    <xdr:pic>
      <xdr:nvPicPr>
        <xdr:cNvPr id="1278" name="Picture 265" descr="79-96023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0" y="104394000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609600</xdr:colOff>
      <xdr:row>146</xdr:row>
      <xdr:rowOff>9525</xdr:rowOff>
    </xdr:to>
    <xdr:pic>
      <xdr:nvPicPr>
        <xdr:cNvPr id="1279" name="Picture 266" descr="79-96023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0" y="104784525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381000</xdr:colOff>
      <xdr:row>147</xdr:row>
      <xdr:rowOff>38099</xdr:rowOff>
    </xdr:to>
    <xdr:pic>
      <xdr:nvPicPr>
        <xdr:cNvPr id="1280" name="Picture 267" descr="10856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0" y="105956100"/>
          <a:ext cx="381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381000</xdr:colOff>
      <xdr:row>148</xdr:row>
      <xdr:rowOff>38100</xdr:rowOff>
    </xdr:to>
    <xdr:pic>
      <xdr:nvPicPr>
        <xdr:cNvPr id="1281" name="Picture 268" descr="10856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0" y="106346625"/>
          <a:ext cx="381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1028700</xdr:colOff>
      <xdr:row>147</xdr:row>
      <xdr:rowOff>381000</xdr:rowOff>
    </xdr:to>
    <xdr:pic>
      <xdr:nvPicPr>
        <xdr:cNvPr id="1282" name="Picture 269" descr="08502.jp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0" y="10673715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1028700</xdr:colOff>
      <xdr:row>148</xdr:row>
      <xdr:rowOff>381001</xdr:rowOff>
    </xdr:to>
    <xdr:pic>
      <xdr:nvPicPr>
        <xdr:cNvPr id="1283" name="Picture 270" descr="08502.jp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0" y="10712767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819150</xdr:colOff>
      <xdr:row>149</xdr:row>
      <xdr:rowOff>28575</xdr:rowOff>
    </xdr:to>
    <xdr:pic>
      <xdr:nvPicPr>
        <xdr:cNvPr id="1284" name="Picture 271" descr="07215jpg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1075182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819150</xdr:colOff>
      <xdr:row>150</xdr:row>
      <xdr:rowOff>28575</xdr:rowOff>
    </xdr:to>
    <xdr:pic>
      <xdr:nvPicPr>
        <xdr:cNvPr id="1285" name="Picture 272" descr="07215jpg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1079087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800100</xdr:colOff>
      <xdr:row>150</xdr:row>
      <xdr:rowOff>9524</xdr:rowOff>
    </xdr:to>
    <xdr:pic>
      <xdr:nvPicPr>
        <xdr:cNvPr id="1286" name="Picture 273" descr="07232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0" y="1082992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800100</xdr:colOff>
      <xdr:row>151</xdr:row>
      <xdr:rowOff>9525</xdr:rowOff>
    </xdr:to>
    <xdr:pic>
      <xdr:nvPicPr>
        <xdr:cNvPr id="1287" name="Picture 274" descr="07232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0" y="1086897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752475</xdr:colOff>
      <xdr:row>151</xdr:row>
      <xdr:rowOff>361950</xdr:rowOff>
    </xdr:to>
    <xdr:pic>
      <xdr:nvPicPr>
        <xdr:cNvPr id="1288" name="Picture 275" descr="1116.JPG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0" y="1098613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752475</xdr:colOff>
      <xdr:row>152</xdr:row>
      <xdr:rowOff>361950</xdr:rowOff>
    </xdr:to>
    <xdr:pic>
      <xdr:nvPicPr>
        <xdr:cNvPr id="1289" name="Picture 276" descr="1116.JPG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0" y="110251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828675</xdr:colOff>
      <xdr:row>154</xdr:row>
      <xdr:rowOff>57151</xdr:rowOff>
    </xdr:to>
    <xdr:pic>
      <xdr:nvPicPr>
        <xdr:cNvPr id="1290" name="Picture 277" descr="Ultra 4 JR Walker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0" y="1114234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828675</xdr:colOff>
      <xdr:row>155</xdr:row>
      <xdr:rowOff>57150</xdr:rowOff>
    </xdr:to>
    <xdr:pic>
      <xdr:nvPicPr>
        <xdr:cNvPr id="1291" name="Picture 278" descr="Ultra 4 JR Walker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0" y="11181397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552450</xdr:colOff>
      <xdr:row>152</xdr:row>
      <xdr:rowOff>381000</xdr:rowOff>
    </xdr:to>
    <xdr:pic>
      <xdr:nvPicPr>
        <xdr:cNvPr id="1292" name="Picture 279" descr="1279L.jp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0" y="110642400"/>
          <a:ext cx="552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552450</xdr:colOff>
      <xdr:row>153</xdr:row>
      <xdr:rowOff>380999</xdr:rowOff>
    </xdr:to>
    <xdr:pic>
      <xdr:nvPicPr>
        <xdr:cNvPr id="1293" name="Picture 280" descr="1279L.jp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0" y="111032925"/>
          <a:ext cx="552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1019175</xdr:colOff>
      <xdr:row>150</xdr:row>
      <xdr:rowOff>371475</xdr:rowOff>
    </xdr:to>
    <xdr:pic>
      <xdr:nvPicPr>
        <xdr:cNvPr id="1294" name="Picture 281" descr="35-4005-000JPG.JP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0" y="109080300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1019175</xdr:colOff>
      <xdr:row>151</xdr:row>
      <xdr:rowOff>371476</xdr:rowOff>
    </xdr:to>
    <xdr:pic>
      <xdr:nvPicPr>
        <xdr:cNvPr id="1295" name="Picture 282" descr="35-4005-000JPG.JP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0" y="109470825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457200</xdr:colOff>
      <xdr:row>156</xdr:row>
      <xdr:rowOff>352425</xdr:rowOff>
    </xdr:to>
    <xdr:pic>
      <xdr:nvPicPr>
        <xdr:cNvPr id="1296" name="Picture 283" descr="0814-6093.jp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0" y="113766600"/>
          <a:ext cx="457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457200</xdr:colOff>
      <xdr:row>157</xdr:row>
      <xdr:rowOff>352426</xdr:rowOff>
    </xdr:to>
    <xdr:pic>
      <xdr:nvPicPr>
        <xdr:cNvPr id="1297" name="Picture 284" descr="0814-6093.jp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0" y="114157125"/>
          <a:ext cx="457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800100</xdr:colOff>
      <xdr:row>158</xdr:row>
      <xdr:rowOff>9525</xdr:rowOff>
    </xdr:to>
    <xdr:pic>
      <xdr:nvPicPr>
        <xdr:cNvPr id="1298" name="Picture 285" descr="07132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1145476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800100</xdr:colOff>
      <xdr:row>159</xdr:row>
      <xdr:rowOff>9525</xdr:rowOff>
    </xdr:to>
    <xdr:pic>
      <xdr:nvPicPr>
        <xdr:cNvPr id="1299" name="Picture 286" descr="07132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1149381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514350</xdr:colOff>
      <xdr:row>155</xdr:row>
      <xdr:rowOff>10372</xdr:rowOff>
    </xdr:to>
    <xdr:pic>
      <xdr:nvPicPr>
        <xdr:cNvPr id="1300" name="Picture 287" descr="Wrist Forearm Splint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0" y="112204500"/>
          <a:ext cx="5143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514350</xdr:colOff>
      <xdr:row>156</xdr:row>
      <xdr:rowOff>19050</xdr:rowOff>
    </xdr:to>
    <xdr:pic>
      <xdr:nvPicPr>
        <xdr:cNvPr id="1301" name="Picture 288" descr="Wrist Forearm Splint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0" y="112595025"/>
          <a:ext cx="514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157</xdr:row>
      <xdr:rowOff>0</xdr:rowOff>
    </xdr:from>
    <xdr:to>
      <xdr:col>0</xdr:col>
      <xdr:colOff>838200</xdr:colOff>
      <xdr:row>159</xdr:row>
      <xdr:rowOff>10371</xdr:rowOff>
    </xdr:to>
    <xdr:pic>
      <xdr:nvPicPr>
        <xdr:cNvPr id="1302" name="Picture 289" descr="Knee-immobilizer.jp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7625" y="11532870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800100</xdr:colOff>
      <xdr:row>160</xdr:row>
      <xdr:rowOff>9525</xdr:rowOff>
    </xdr:to>
    <xdr:pic>
      <xdr:nvPicPr>
        <xdr:cNvPr id="1303" name="Picture 290" descr="Knee-immobilizer.jp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0" y="1157192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752475</xdr:colOff>
      <xdr:row>159</xdr:row>
      <xdr:rowOff>361950</xdr:rowOff>
    </xdr:to>
    <xdr:pic>
      <xdr:nvPicPr>
        <xdr:cNvPr id="1304" name="Picture 291" descr="07231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0" y="116109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752475</xdr:colOff>
      <xdr:row>160</xdr:row>
      <xdr:rowOff>361951</xdr:rowOff>
    </xdr:to>
    <xdr:pic>
      <xdr:nvPicPr>
        <xdr:cNvPr id="1305" name="Picture 292" descr="07231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0" y="1165002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1104900</xdr:colOff>
      <xdr:row>160</xdr:row>
      <xdr:rowOff>342900</xdr:rowOff>
    </xdr:to>
    <xdr:pic>
      <xdr:nvPicPr>
        <xdr:cNvPr id="1306" name="Picture 293" descr="07172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116890800"/>
          <a:ext cx="1104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1104900</xdr:colOff>
      <xdr:row>161</xdr:row>
      <xdr:rowOff>342900</xdr:rowOff>
    </xdr:to>
    <xdr:pic>
      <xdr:nvPicPr>
        <xdr:cNvPr id="1307" name="Picture 294" descr="07172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117281325"/>
          <a:ext cx="1104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628650</xdr:colOff>
      <xdr:row>156</xdr:row>
      <xdr:rowOff>57149</xdr:rowOff>
    </xdr:to>
    <xdr:pic>
      <xdr:nvPicPr>
        <xdr:cNvPr id="1308" name="Picture 295" descr="59579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0" y="112985550"/>
          <a:ext cx="628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628650</xdr:colOff>
      <xdr:row>157</xdr:row>
      <xdr:rowOff>57150</xdr:rowOff>
    </xdr:to>
    <xdr:pic>
      <xdr:nvPicPr>
        <xdr:cNvPr id="1309" name="Picture 296" descr="59579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0" y="113376075"/>
          <a:ext cx="628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819150</xdr:colOff>
      <xdr:row>162</xdr:row>
      <xdr:rowOff>29421</xdr:rowOff>
    </xdr:to>
    <xdr:pic>
      <xdr:nvPicPr>
        <xdr:cNvPr id="1310" name="Picture 297" descr="10095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1176718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819150</xdr:colOff>
      <xdr:row>163</xdr:row>
      <xdr:rowOff>28575</xdr:rowOff>
    </xdr:to>
    <xdr:pic>
      <xdr:nvPicPr>
        <xdr:cNvPr id="1311" name="Picture 298" descr="10095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1180623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381000</xdr:colOff>
      <xdr:row>162</xdr:row>
      <xdr:rowOff>361950</xdr:rowOff>
    </xdr:to>
    <xdr:pic>
      <xdr:nvPicPr>
        <xdr:cNvPr id="1312" name="Picture 299" descr="11286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0" y="118452900"/>
          <a:ext cx="381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381000</xdr:colOff>
      <xdr:row>163</xdr:row>
      <xdr:rowOff>361951</xdr:rowOff>
    </xdr:to>
    <xdr:pic>
      <xdr:nvPicPr>
        <xdr:cNvPr id="1313" name="Picture 300" descr="11286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0" y="118843425"/>
          <a:ext cx="381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723900</xdr:colOff>
      <xdr:row>163</xdr:row>
      <xdr:rowOff>342900</xdr:rowOff>
    </xdr:to>
    <xdr:pic>
      <xdr:nvPicPr>
        <xdr:cNvPr id="1314" name="Picture 301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192339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723900</xdr:colOff>
      <xdr:row>164</xdr:row>
      <xdr:rowOff>342900</xdr:rowOff>
    </xdr:to>
    <xdr:pic>
      <xdr:nvPicPr>
        <xdr:cNvPr id="1315" name="Picture 302" descr="86-1684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196244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781050</xdr:colOff>
      <xdr:row>168</xdr:row>
      <xdr:rowOff>0</xdr:rowOff>
    </xdr:to>
    <xdr:pic>
      <xdr:nvPicPr>
        <xdr:cNvPr id="1316" name="Picture 303" descr="3835.jp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0" y="1219676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781050</xdr:colOff>
      <xdr:row>169</xdr:row>
      <xdr:rowOff>0</xdr:rowOff>
    </xdr:to>
    <xdr:pic>
      <xdr:nvPicPr>
        <xdr:cNvPr id="1317" name="Picture 304" descr="3835.jp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0" y="1223581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1123950</xdr:colOff>
      <xdr:row>167</xdr:row>
      <xdr:rowOff>9525</xdr:rowOff>
    </xdr:to>
    <xdr:pic>
      <xdr:nvPicPr>
        <xdr:cNvPr id="1318" name="Picture 305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0" y="121186575"/>
          <a:ext cx="1123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1123950</xdr:colOff>
      <xdr:row>168</xdr:row>
      <xdr:rowOff>9524</xdr:rowOff>
    </xdr:to>
    <xdr:pic>
      <xdr:nvPicPr>
        <xdr:cNvPr id="1319" name="Picture 306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0" y="121577100"/>
          <a:ext cx="1123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1123950</xdr:colOff>
      <xdr:row>166</xdr:row>
      <xdr:rowOff>9526</xdr:rowOff>
    </xdr:to>
    <xdr:pic>
      <xdr:nvPicPr>
        <xdr:cNvPr id="1320" name="Picture 307" descr="860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0" y="120796050"/>
          <a:ext cx="1123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781050</xdr:colOff>
      <xdr:row>164</xdr:row>
      <xdr:rowOff>389466</xdr:rowOff>
    </xdr:to>
    <xdr:pic>
      <xdr:nvPicPr>
        <xdr:cNvPr id="1321" name="Picture 308" descr="REF13810000.jp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0" y="1200150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781050</xdr:colOff>
      <xdr:row>166</xdr:row>
      <xdr:rowOff>0</xdr:rowOff>
    </xdr:to>
    <xdr:pic>
      <xdr:nvPicPr>
        <xdr:cNvPr id="1322" name="Picture 309" descr="REF13810000.jp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0" y="1204055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781050</xdr:colOff>
      <xdr:row>169</xdr:row>
      <xdr:rowOff>847</xdr:rowOff>
    </xdr:to>
    <xdr:pic>
      <xdr:nvPicPr>
        <xdr:cNvPr id="1323" name="Picture 310" descr="OR-1424-U.jp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0" y="1227486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781050</xdr:colOff>
      <xdr:row>170</xdr:row>
      <xdr:rowOff>1</xdr:rowOff>
    </xdr:to>
    <xdr:pic>
      <xdr:nvPicPr>
        <xdr:cNvPr id="1324" name="Picture 311" descr="OR-1424-U.jp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0" y="1231392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1314450</xdr:colOff>
      <xdr:row>170</xdr:row>
      <xdr:rowOff>323850</xdr:rowOff>
    </xdr:to>
    <xdr:pic>
      <xdr:nvPicPr>
        <xdr:cNvPr id="1325" name="Picture 315" descr="DH0400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0" y="124310775"/>
          <a:ext cx="1314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1314450</xdr:colOff>
      <xdr:row>171</xdr:row>
      <xdr:rowOff>323850</xdr:rowOff>
    </xdr:to>
    <xdr:pic>
      <xdr:nvPicPr>
        <xdr:cNvPr id="1326" name="Picture 316" descr="DH0400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0" y="124701300"/>
          <a:ext cx="1314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447675</xdr:colOff>
      <xdr:row>169</xdr:row>
      <xdr:rowOff>371476</xdr:rowOff>
    </xdr:to>
    <xdr:pic>
      <xdr:nvPicPr>
        <xdr:cNvPr id="1327" name="Picture 317" descr="79-94445.jp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0" y="123529725"/>
          <a:ext cx="447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447675</xdr:colOff>
      <xdr:row>170</xdr:row>
      <xdr:rowOff>371474</xdr:rowOff>
    </xdr:to>
    <xdr:pic>
      <xdr:nvPicPr>
        <xdr:cNvPr id="1328" name="Picture 318" descr="79-94445.jp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0" y="123920250"/>
          <a:ext cx="447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457200</xdr:colOff>
      <xdr:row>171</xdr:row>
      <xdr:rowOff>352424</xdr:rowOff>
    </xdr:to>
    <xdr:pic>
      <xdr:nvPicPr>
        <xdr:cNvPr id="1329" name="Picture 319" descr="0814-8554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0" y="125091825"/>
          <a:ext cx="457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457200</xdr:colOff>
      <xdr:row>172</xdr:row>
      <xdr:rowOff>352426</xdr:rowOff>
    </xdr:to>
    <xdr:pic>
      <xdr:nvPicPr>
        <xdr:cNvPr id="1330" name="Picture 320" descr="0814-8554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0" y="125482350"/>
          <a:ext cx="457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561975</xdr:colOff>
      <xdr:row>173</xdr:row>
      <xdr:rowOff>342900</xdr:rowOff>
    </xdr:to>
    <xdr:pic>
      <xdr:nvPicPr>
        <xdr:cNvPr id="1331" name="Picture 321" descr="0814-0123.jp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0" y="126653925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561975</xdr:colOff>
      <xdr:row>174</xdr:row>
      <xdr:rowOff>342900</xdr:rowOff>
    </xdr:to>
    <xdr:pic>
      <xdr:nvPicPr>
        <xdr:cNvPr id="1332" name="Picture 322" descr="0814-0123.jp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0" y="127044450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485775</xdr:colOff>
      <xdr:row>173</xdr:row>
      <xdr:rowOff>0</xdr:rowOff>
    </xdr:to>
    <xdr:pic>
      <xdr:nvPicPr>
        <xdr:cNvPr id="1333" name="Picture 323" descr="0814-7383.jp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0" y="125872875"/>
          <a:ext cx="485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485775</xdr:colOff>
      <xdr:row>173</xdr:row>
      <xdr:rowOff>389466</xdr:rowOff>
    </xdr:to>
    <xdr:pic>
      <xdr:nvPicPr>
        <xdr:cNvPr id="1334" name="Picture 324" descr="0814-7383.jp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0" y="126263400"/>
          <a:ext cx="485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762000</xdr:colOff>
      <xdr:row>174</xdr:row>
      <xdr:rowOff>371474</xdr:rowOff>
    </xdr:to>
    <xdr:pic>
      <xdr:nvPicPr>
        <xdr:cNvPr id="1335" name="Picture 325" descr="02704.jp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0" y="1274349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762000</xdr:colOff>
      <xdr:row>175</xdr:row>
      <xdr:rowOff>371476</xdr:rowOff>
    </xdr:to>
    <xdr:pic>
      <xdr:nvPicPr>
        <xdr:cNvPr id="1336" name="Picture 326" descr="02704.jp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0" y="1278255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752475</xdr:colOff>
      <xdr:row>175</xdr:row>
      <xdr:rowOff>361951</xdr:rowOff>
    </xdr:to>
    <xdr:pic>
      <xdr:nvPicPr>
        <xdr:cNvPr id="1337" name="Picture 327" descr="09553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0" y="1282160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752475</xdr:colOff>
      <xdr:row>176</xdr:row>
      <xdr:rowOff>361949</xdr:rowOff>
    </xdr:to>
    <xdr:pic>
      <xdr:nvPicPr>
        <xdr:cNvPr id="1338" name="Picture 328" descr="09553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0" y="1286065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762000</xdr:colOff>
      <xdr:row>176</xdr:row>
      <xdr:rowOff>370416</xdr:rowOff>
    </xdr:to>
    <xdr:pic>
      <xdr:nvPicPr>
        <xdr:cNvPr id="1339" name="Picture 329" descr="00114.jp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0" y="1289970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762000</xdr:colOff>
      <xdr:row>177</xdr:row>
      <xdr:rowOff>371475</xdr:rowOff>
    </xdr:to>
    <xdr:pic>
      <xdr:nvPicPr>
        <xdr:cNvPr id="1340" name="Picture 330" descr="00114.jp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0" y="1293876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762000</xdr:colOff>
      <xdr:row>177</xdr:row>
      <xdr:rowOff>371474</xdr:rowOff>
    </xdr:to>
    <xdr:pic>
      <xdr:nvPicPr>
        <xdr:cNvPr id="1341" name="Picture 331" descr="10414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1297781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762000</xdr:colOff>
      <xdr:row>178</xdr:row>
      <xdr:rowOff>371476</xdr:rowOff>
    </xdr:to>
    <xdr:pic>
      <xdr:nvPicPr>
        <xdr:cNvPr id="1342" name="Picture 332" descr="10414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1301686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1038225</xdr:colOff>
      <xdr:row>178</xdr:row>
      <xdr:rowOff>381001</xdr:rowOff>
    </xdr:to>
    <xdr:pic>
      <xdr:nvPicPr>
        <xdr:cNvPr id="1343" name="Picture 333" descr="35-4005-000JPG.JPG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0" y="130559175"/>
          <a:ext cx="1038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1038225</xdr:colOff>
      <xdr:row>179</xdr:row>
      <xdr:rowOff>380999</xdr:rowOff>
    </xdr:to>
    <xdr:pic>
      <xdr:nvPicPr>
        <xdr:cNvPr id="1344" name="Picture 334" descr="35-4005-000JPG.JPG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0" y="130949700"/>
          <a:ext cx="1038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838200</xdr:colOff>
      <xdr:row>180</xdr:row>
      <xdr:rowOff>57150</xdr:rowOff>
    </xdr:to>
    <xdr:pic>
      <xdr:nvPicPr>
        <xdr:cNvPr id="1345" name="Picture 335" descr="11-1489-3-15000.jpg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0" y="13134022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828675</xdr:colOff>
      <xdr:row>181</xdr:row>
      <xdr:rowOff>57150</xdr:rowOff>
    </xdr:to>
    <xdr:pic>
      <xdr:nvPicPr>
        <xdr:cNvPr id="1346" name="Picture 336" descr="11-1489-3-15000.jpg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0" y="1317307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971550</xdr:colOff>
      <xdr:row>180</xdr:row>
      <xdr:rowOff>342899</xdr:rowOff>
    </xdr:to>
    <xdr:pic>
      <xdr:nvPicPr>
        <xdr:cNvPr id="1347" name="Picture 337" descr="Maxtrax Rom Walker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0" y="13212127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971550</xdr:colOff>
      <xdr:row>181</xdr:row>
      <xdr:rowOff>342901</xdr:rowOff>
    </xdr:to>
    <xdr:pic>
      <xdr:nvPicPr>
        <xdr:cNvPr id="1348" name="Picture 338" descr="Maxtrax Rom Walker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0" y="13251180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971550</xdr:colOff>
      <xdr:row>182</xdr:row>
      <xdr:rowOff>342900</xdr:rowOff>
    </xdr:to>
    <xdr:pic>
      <xdr:nvPicPr>
        <xdr:cNvPr id="1349" name="Picture 339" descr="Maxtrax Rom Walker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0" y="13290232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971550</xdr:colOff>
      <xdr:row>183</xdr:row>
      <xdr:rowOff>342899</xdr:rowOff>
    </xdr:to>
    <xdr:pic>
      <xdr:nvPicPr>
        <xdr:cNvPr id="1350" name="Picture 340" descr="Maxtrax Rom Walker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0" y="13329285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971550</xdr:colOff>
      <xdr:row>184</xdr:row>
      <xdr:rowOff>342901</xdr:rowOff>
    </xdr:to>
    <xdr:pic>
      <xdr:nvPicPr>
        <xdr:cNvPr id="1351" name="Picture 341" descr="Maxtrax Rom Walker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0" y="13368337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628650</xdr:colOff>
      <xdr:row>184</xdr:row>
      <xdr:rowOff>361951</xdr:rowOff>
    </xdr:to>
    <xdr:pic>
      <xdr:nvPicPr>
        <xdr:cNvPr id="1352" name="Picture 342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0739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628650</xdr:colOff>
      <xdr:row>185</xdr:row>
      <xdr:rowOff>361949</xdr:rowOff>
    </xdr:to>
    <xdr:pic>
      <xdr:nvPicPr>
        <xdr:cNvPr id="1353" name="Picture 343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4644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628650</xdr:colOff>
      <xdr:row>184</xdr:row>
      <xdr:rowOff>361951</xdr:rowOff>
    </xdr:to>
    <xdr:pic>
      <xdr:nvPicPr>
        <xdr:cNvPr id="1354" name="Picture 344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0739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628650</xdr:colOff>
      <xdr:row>185</xdr:row>
      <xdr:rowOff>361949</xdr:rowOff>
    </xdr:to>
    <xdr:pic>
      <xdr:nvPicPr>
        <xdr:cNvPr id="1355" name="Picture 345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4644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628650</xdr:colOff>
      <xdr:row>185</xdr:row>
      <xdr:rowOff>361949</xdr:rowOff>
    </xdr:to>
    <xdr:pic>
      <xdr:nvPicPr>
        <xdr:cNvPr id="1356" name="Picture 346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4644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628650</xdr:colOff>
      <xdr:row>185</xdr:row>
      <xdr:rowOff>361949</xdr:rowOff>
    </xdr:to>
    <xdr:pic>
      <xdr:nvPicPr>
        <xdr:cNvPr id="1357" name="Picture 347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4644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628650</xdr:colOff>
      <xdr:row>184</xdr:row>
      <xdr:rowOff>361951</xdr:rowOff>
    </xdr:to>
    <xdr:pic>
      <xdr:nvPicPr>
        <xdr:cNvPr id="1358" name="Picture 348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0739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628650</xdr:colOff>
      <xdr:row>184</xdr:row>
      <xdr:rowOff>361951</xdr:rowOff>
    </xdr:to>
    <xdr:pic>
      <xdr:nvPicPr>
        <xdr:cNvPr id="1359" name="Picture 349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0739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628650</xdr:colOff>
      <xdr:row>184</xdr:row>
      <xdr:rowOff>361951</xdr:rowOff>
    </xdr:to>
    <xdr:pic>
      <xdr:nvPicPr>
        <xdr:cNvPr id="1360" name="Picture 350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0739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628650</xdr:colOff>
      <xdr:row>184</xdr:row>
      <xdr:rowOff>361951</xdr:rowOff>
    </xdr:to>
    <xdr:pic>
      <xdr:nvPicPr>
        <xdr:cNvPr id="1361" name="Picture 351" descr="Patellar Knee Support 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340739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533400</xdr:colOff>
      <xdr:row>186</xdr:row>
      <xdr:rowOff>28575</xdr:rowOff>
    </xdr:to>
    <xdr:pic>
      <xdr:nvPicPr>
        <xdr:cNvPr id="1362" name="Picture 352" descr="02311.JP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0" y="134854950"/>
          <a:ext cx="533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533400</xdr:colOff>
      <xdr:row>187</xdr:row>
      <xdr:rowOff>28575</xdr:rowOff>
    </xdr:to>
    <xdr:pic>
      <xdr:nvPicPr>
        <xdr:cNvPr id="1363" name="Picture 353" descr="02311.JP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0" y="135245475"/>
          <a:ext cx="533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990600</xdr:colOff>
      <xdr:row>186</xdr:row>
      <xdr:rowOff>352424</xdr:rowOff>
    </xdr:to>
    <xdr:pic>
      <xdr:nvPicPr>
        <xdr:cNvPr id="1364" name="Picture 354" descr="3846-RT.JP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0" y="1356360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990600</xdr:colOff>
      <xdr:row>187</xdr:row>
      <xdr:rowOff>352426</xdr:rowOff>
    </xdr:to>
    <xdr:pic>
      <xdr:nvPicPr>
        <xdr:cNvPr id="1365" name="Picture 355" descr="3846-RT.JP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0" y="13602652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561975</xdr:colOff>
      <xdr:row>188</xdr:row>
      <xdr:rowOff>19050</xdr:rowOff>
    </xdr:to>
    <xdr:pic>
      <xdr:nvPicPr>
        <xdr:cNvPr id="1366" name="Picture 356" descr="3630.jpg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0" y="136417050"/>
          <a:ext cx="5619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561975</xdr:colOff>
      <xdr:row>189</xdr:row>
      <xdr:rowOff>19049</xdr:rowOff>
    </xdr:to>
    <xdr:pic>
      <xdr:nvPicPr>
        <xdr:cNvPr id="1367" name="Picture 357" descr="3630.jpg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0" y="136807575"/>
          <a:ext cx="5619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457200</xdr:colOff>
      <xdr:row>190</xdr:row>
      <xdr:rowOff>57150</xdr:rowOff>
    </xdr:to>
    <xdr:pic>
      <xdr:nvPicPr>
        <xdr:cNvPr id="1368" name="Picture 358" descr="E8020R.JP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0" y="137979150"/>
          <a:ext cx="457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457200</xdr:colOff>
      <xdr:row>191</xdr:row>
      <xdr:rowOff>57151</xdr:rowOff>
    </xdr:to>
    <xdr:pic>
      <xdr:nvPicPr>
        <xdr:cNvPr id="1369" name="Picture 359" descr="E8020R.JP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0" y="138369675"/>
          <a:ext cx="457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457200</xdr:colOff>
      <xdr:row>192</xdr:row>
      <xdr:rowOff>57149</xdr:rowOff>
    </xdr:to>
    <xdr:pic>
      <xdr:nvPicPr>
        <xdr:cNvPr id="1370" name="Picture 360" descr="E8020R.JP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0" y="138760200"/>
          <a:ext cx="457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581025</xdr:colOff>
      <xdr:row>191</xdr:row>
      <xdr:rowOff>371474</xdr:rowOff>
    </xdr:to>
    <xdr:pic>
      <xdr:nvPicPr>
        <xdr:cNvPr id="1371" name="Picture 361" descr="0814-8803.JP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0" y="139150725"/>
          <a:ext cx="581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581025</xdr:colOff>
      <xdr:row>192</xdr:row>
      <xdr:rowOff>371475</xdr:rowOff>
    </xdr:to>
    <xdr:pic>
      <xdr:nvPicPr>
        <xdr:cNvPr id="1372" name="Picture 362" descr="0814-8803.JP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0" y="139541250"/>
          <a:ext cx="581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457200</xdr:colOff>
      <xdr:row>189</xdr:row>
      <xdr:rowOff>19896</xdr:rowOff>
    </xdr:to>
    <xdr:pic>
      <xdr:nvPicPr>
        <xdr:cNvPr id="1373" name="Picture 363" descr="OR-1418-U.jpg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0" y="137198100"/>
          <a:ext cx="457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457200</xdr:colOff>
      <xdr:row>190</xdr:row>
      <xdr:rowOff>9525</xdr:rowOff>
    </xdr:to>
    <xdr:pic>
      <xdr:nvPicPr>
        <xdr:cNvPr id="1374" name="Picture 364" descr="OR-1418-U.jpg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0" y="137588625"/>
          <a:ext cx="457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1009650</xdr:colOff>
      <xdr:row>193</xdr:row>
      <xdr:rowOff>371476</xdr:rowOff>
    </xdr:to>
    <xdr:pic>
      <xdr:nvPicPr>
        <xdr:cNvPr id="1375" name="Picture 365" descr="092005.jpg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0" y="140712825"/>
          <a:ext cx="1009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1009650</xdr:colOff>
      <xdr:row>194</xdr:row>
      <xdr:rowOff>371475</xdr:rowOff>
    </xdr:to>
    <xdr:pic>
      <xdr:nvPicPr>
        <xdr:cNvPr id="1376" name="Picture 366" descr="092005.jpg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0" y="141103350"/>
          <a:ext cx="1009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561975</xdr:colOff>
      <xdr:row>192</xdr:row>
      <xdr:rowOff>342900</xdr:rowOff>
    </xdr:to>
    <xdr:pic>
      <xdr:nvPicPr>
        <xdr:cNvPr id="1377" name="Picture 367" descr="0814-8264.pg.jpg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0" y="139931775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561975</xdr:colOff>
      <xdr:row>193</xdr:row>
      <xdr:rowOff>342900</xdr:rowOff>
    </xdr:to>
    <xdr:pic>
      <xdr:nvPicPr>
        <xdr:cNvPr id="1378" name="Picture 368" descr="0814-8264.pg.jpg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0" y="140322300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457200</xdr:colOff>
      <xdr:row>195</xdr:row>
      <xdr:rowOff>38099</xdr:rowOff>
    </xdr:to>
    <xdr:pic>
      <xdr:nvPicPr>
        <xdr:cNvPr id="1379" name="Picture 369" descr="09554.jpg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0" y="141493875"/>
          <a:ext cx="4572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457200</xdr:colOff>
      <xdr:row>196</xdr:row>
      <xdr:rowOff>38101</xdr:rowOff>
    </xdr:to>
    <xdr:pic>
      <xdr:nvPicPr>
        <xdr:cNvPr id="1380" name="Picture 370" descr="09554.jpg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0" y="141884400"/>
          <a:ext cx="4572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771525</xdr:colOff>
      <xdr:row>196</xdr:row>
      <xdr:rowOff>381001</xdr:rowOff>
    </xdr:to>
    <xdr:pic>
      <xdr:nvPicPr>
        <xdr:cNvPr id="1381" name="Picture 372" descr="00144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1430559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771525</xdr:colOff>
      <xdr:row>197</xdr:row>
      <xdr:rowOff>381000</xdr:rowOff>
    </xdr:to>
    <xdr:pic>
      <xdr:nvPicPr>
        <xdr:cNvPr id="1382" name="Picture 373" descr="00144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1434465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1028700</xdr:colOff>
      <xdr:row>195</xdr:row>
      <xdr:rowOff>381000</xdr:rowOff>
    </xdr:to>
    <xdr:pic>
      <xdr:nvPicPr>
        <xdr:cNvPr id="1383" name="Picture 374" descr="01000.JPG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0" y="14227492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1028700</xdr:colOff>
      <xdr:row>196</xdr:row>
      <xdr:rowOff>381000</xdr:rowOff>
    </xdr:to>
    <xdr:pic>
      <xdr:nvPicPr>
        <xdr:cNvPr id="1384" name="Picture 375" descr="01000.JPG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0" y="14266545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762000</xdr:colOff>
      <xdr:row>197</xdr:row>
      <xdr:rowOff>371474</xdr:rowOff>
    </xdr:to>
    <xdr:pic>
      <xdr:nvPicPr>
        <xdr:cNvPr id="1385" name="Picture 376" descr="10402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1438370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762000</xdr:colOff>
      <xdr:row>198</xdr:row>
      <xdr:rowOff>371475</xdr:rowOff>
    </xdr:to>
    <xdr:pic>
      <xdr:nvPicPr>
        <xdr:cNvPr id="1386" name="Picture 377" descr="10402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1442275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197</xdr:row>
      <xdr:rowOff>0</xdr:rowOff>
    </xdr:from>
    <xdr:to>
      <xdr:col>0</xdr:col>
      <xdr:colOff>628650</xdr:colOff>
      <xdr:row>198</xdr:row>
      <xdr:rowOff>304800</xdr:rowOff>
    </xdr:to>
    <xdr:pic>
      <xdr:nvPicPr>
        <xdr:cNvPr id="1387" name="Picture 380" descr="11180.jpg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23825" y="144618075"/>
          <a:ext cx="5048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198</xdr:row>
      <xdr:rowOff>0</xdr:rowOff>
    </xdr:from>
    <xdr:to>
      <xdr:col>0</xdr:col>
      <xdr:colOff>695325</xdr:colOff>
      <xdr:row>199</xdr:row>
      <xdr:rowOff>304800</xdr:rowOff>
    </xdr:to>
    <xdr:pic>
      <xdr:nvPicPr>
        <xdr:cNvPr id="1388" name="Picture 381" descr="11180.jpg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90500" y="145008600"/>
          <a:ext cx="5048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628650</xdr:colOff>
      <xdr:row>200</xdr:row>
      <xdr:rowOff>38101</xdr:rowOff>
    </xdr:to>
    <xdr:pic>
      <xdr:nvPicPr>
        <xdr:cNvPr id="1389" name="Picture 382" descr="11383.jp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0" y="14539912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628650</xdr:colOff>
      <xdr:row>201</xdr:row>
      <xdr:rowOff>38099</xdr:rowOff>
    </xdr:to>
    <xdr:pic>
      <xdr:nvPicPr>
        <xdr:cNvPr id="1390" name="Picture 383" descr="11383.jp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0" y="1457896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742950</xdr:colOff>
      <xdr:row>200</xdr:row>
      <xdr:rowOff>352424</xdr:rowOff>
    </xdr:to>
    <xdr:pic>
      <xdr:nvPicPr>
        <xdr:cNvPr id="1391" name="Picture 384" descr="11920.jpg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0" y="1461801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742950</xdr:colOff>
      <xdr:row>201</xdr:row>
      <xdr:rowOff>352425</xdr:rowOff>
    </xdr:to>
    <xdr:pic>
      <xdr:nvPicPr>
        <xdr:cNvPr id="1392" name="Picture 385" descr="11920.jpg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0" y="1465707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771525</xdr:colOff>
      <xdr:row>202</xdr:row>
      <xdr:rowOff>381001</xdr:rowOff>
    </xdr:to>
    <xdr:pic>
      <xdr:nvPicPr>
        <xdr:cNvPr id="1393" name="Picture 386" descr="28432.jpg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0" y="1477422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771525</xdr:colOff>
      <xdr:row>203</xdr:row>
      <xdr:rowOff>381000</xdr:rowOff>
    </xdr:to>
    <xdr:pic>
      <xdr:nvPicPr>
        <xdr:cNvPr id="1394" name="Picture 387" descr="28432.jpg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0" y="1481328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771525</xdr:colOff>
      <xdr:row>204</xdr:row>
      <xdr:rowOff>380999</xdr:rowOff>
    </xdr:to>
    <xdr:pic>
      <xdr:nvPicPr>
        <xdr:cNvPr id="1395" name="Picture 388" descr="28432.jpg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0" y="1485233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828675</xdr:colOff>
      <xdr:row>202</xdr:row>
      <xdr:rowOff>57150</xdr:rowOff>
    </xdr:to>
    <xdr:pic>
      <xdr:nvPicPr>
        <xdr:cNvPr id="1396" name="Picture 389" descr="14146.jpg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0" y="1469612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828675</xdr:colOff>
      <xdr:row>203</xdr:row>
      <xdr:rowOff>57150</xdr:rowOff>
    </xdr:to>
    <xdr:pic>
      <xdr:nvPicPr>
        <xdr:cNvPr id="1397" name="Picture 390" descr="14146.jpg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0" y="1473517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742950</xdr:colOff>
      <xdr:row>204</xdr:row>
      <xdr:rowOff>352425</xdr:rowOff>
    </xdr:to>
    <xdr:pic>
      <xdr:nvPicPr>
        <xdr:cNvPr id="1398" name="Picture 391" descr="00142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1489138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742950</xdr:colOff>
      <xdr:row>205</xdr:row>
      <xdr:rowOff>352426</xdr:rowOff>
    </xdr:to>
    <xdr:pic>
      <xdr:nvPicPr>
        <xdr:cNvPr id="1399" name="Picture 392" descr="00142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1493043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742950</xdr:colOff>
      <xdr:row>206</xdr:row>
      <xdr:rowOff>352424</xdr:rowOff>
    </xdr:to>
    <xdr:pic>
      <xdr:nvPicPr>
        <xdr:cNvPr id="1400" name="Picture 393" descr="00142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1496949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752475</xdr:colOff>
      <xdr:row>206</xdr:row>
      <xdr:rowOff>361950</xdr:rowOff>
    </xdr:to>
    <xdr:pic>
      <xdr:nvPicPr>
        <xdr:cNvPr id="1401" name="Picture 394" descr="07211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1500854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752475</xdr:colOff>
      <xdr:row>207</xdr:row>
      <xdr:rowOff>361950</xdr:rowOff>
    </xdr:to>
    <xdr:pic>
      <xdr:nvPicPr>
        <xdr:cNvPr id="1402" name="Picture 395" descr="07211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1504759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752475</xdr:colOff>
      <xdr:row>208</xdr:row>
      <xdr:rowOff>361950</xdr:rowOff>
    </xdr:to>
    <xdr:pic>
      <xdr:nvPicPr>
        <xdr:cNvPr id="1403" name="Picture 396" descr="07211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1508664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752475</xdr:colOff>
      <xdr:row>208</xdr:row>
      <xdr:rowOff>361951</xdr:rowOff>
    </xdr:to>
    <xdr:pic>
      <xdr:nvPicPr>
        <xdr:cNvPr id="1404" name="Picture 397" descr="10153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151257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752475</xdr:colOff>
      <xdr:row>209</xdr:row>
      <xdr:rowOff>361950</xdr:rowOff>
    </xdr:to>
    <xdr:pic>
      <xdr:nvPicPr>
        <xdr:cNvPr id="1405" name="Picture 398" descr="10153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1516475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752475</xdr:colOff>
      <xdr:row>210</xdr:row>
      <xdr:rowOff>361949</xdr:rowOff>
    </xdr:to>
    <xdr:pic>
      <xdr:nvPicPr>
        <xdr:cNvPr id="1406" name="Picture 399" descr="10153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1520380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990600</xdr:colOff>
      <xdr:row>210</xdr:row>
      <xdr:rowOff>352425</xdr:rowOff>
    </xdr:to>
    <xdr:pic>
      <xdr:nvPicPr>
        <xdr:cNvPr id="1407" name="Picture 400" descr="35-4004-000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0" y="15242857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990600</xdr:colOff>
      <xdr:row>211</xdr:row>
      <xdr:rowOff>352426</xdr:rowOff>
    </xdr:to>
    <xdr:pic>
      <xdr:nvPicPr>
        <xdr:cNvPr id="1408" name="Picture 401" descr="35-4004-000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0" y="1528191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210</xdr:row>
      <xdr:rowOff>0</xdr:rowOff>
    </xdr:from>
    <xdr:to>
      <xdr:col>0</xdr:col>
      <xdr:colOff>723900</xdr:colOff>
      <xdr:row>212</xdr:row>
      <xdr:rowOff>19897</xdr:rowOff>
    </xdr:to>
    <xdr:pic>
      <xdr:nvPicPr>
        <xdr:cNvPr id="1409" name="Picture 402" descr="23-1901-000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90500" y="153209625"/>
          <a:ext cx="533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210</xdr:row>
      <xdr:rowOff>704850</xdr:rowOff>
    </xdr:from>
    <xdr:to>
      <xdr:col>0</xdr:col>
      <xdr:colOff>828675</xdr:colOff>
      <xdr:row>213</xdr:row>
      <xdr:rowOff>28575</xdr:rowOff>
    </xdr:to>
    <xdr:pic>
      <xdr:nvPicPr>
        <xdr:cNvPr id="1410" name="Picture 403" descr="23-1901-000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95275" y="153600150"/>
          <a:ext cx="533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800100</xdr:colOff>
      <xdr:row>213</xdr:row>
      <xdr:rowOff>9524</xdr:rowOff>
    </xdr:to>
    <xdr:pic>
      <xdr:nvPicPr>
        <xdr:cNvPr id="1411" name="Picture 404" descr="86-1303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539906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800100</xdr:colOff>
      <xdr:row>214</xdr:row>
      <xdr:rowOff>9525</xdr:rowOff>
    </xdr:to>
    <xdr:pic>
      <xdr:nvPicPr>
        <xdr:cNvPr id="1412" name="Picture 405" descr="86-1303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543812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800100</xdr:colOff>
      <xdr:row>215</xdr:row>
      <xdr:rowOff>9526</xdr:rowOff>
    </xdr:to>
    <xdr:pic>
      <xdr:nvPicPr>
        <xdr:cNvPr id="1413" name="Picture 406" descr="86-1303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547717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9525</xdr:rowOff>
    </xdr:from>
    <xdr:to>
      <xdr:col>0</xdr:col>
      <xdr:colOff>495300</xdr:colOff>
      <xdr:row>214</xdr:row>
      <xdr:rowOff>381001</xdr:rowOff>
    </xdr:to>
    <xdr:pic>
      <xdr:nvPicPr>
        <xdr:cNvPr id="1414" name="Picture 408" descr="10732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0" y="155171775"/>
          <a:ext cx="495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495300</xdr:colOff>
      <xdr:row>215</xdr:row>
      <xdr:rowOff>371474</xdr:rowOff>
    </xdr:to>
    <xdr:pic>
      <xdr:nvPicPr>
        <xdr:cNvPr id="1415" name="Picture 409" descr="10732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0" y="155552775"/>
          <a:ext cx="495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571500</xdr:colOff>
      <xdr:row>216</xdr:row>
      <xdr:rowOff>371474</xdr:rowOff>
    </xdr:to>
    <xdr:pic>
      <xdr:nvPicPr>
        <xdr:cNvPr id="1416" name="Picture 410" descr="80550JPG.JPG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0" y="156724350"/>
          <a:ext cx="571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571500</xdr:colOff>
      <xdr:row>217</xdr:row>
      <xdr:rowOff>371476</xdr:rowOff>
    </xdr:to>
    <xdr:pic>
      <xdr:nvPicPr>
        <xdr:cNvPr id="1417" name="Picture 411" descr="80550JPG.JPG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0" y="157114875"/>
          <a:ext cx="571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571500</xdr:colOff>
      <xdr:row>218</xdr:row>
      <xdr:rowOff>371475</xdr:rowOff>
    </xdr:to>
    <xdr:pic>
      <xdr:nvPicPr>
        <xdr:cNvPr id="1418" name="Picture 412" descr="80550JPG.JPG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0" y="157505400"/>
          <a:ext cx="571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1343025</xdr:colOff>
      <xdr:row>214</xdr:row>
      <xdr:rowOff>342901</xdr:rowOff>
    </xdr:to>
    <xdr:pic>
      <xdr:nvPicPr>
        <xdr:cNvPr id="1419" name="Picture 416" descr="10692.jpg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0" y="155162250"/>
          <a:ext cx="1343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1343025</xdr:colOff>
      <xdr:row>215</xdr:row>
      <xdr:rowOff>342899</xdr:rowOff>
    </xdr:to>
    <xdr:pic>
      <xdr:nvPicPr>
        <xdr:cNvPr id="1420" name="Picture 417" descr="10692.jpg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0" y="155552775"/>
          <a:ext cx="1343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628650</xdr:colOff>
      <xdr:row>215</xdr:row>
      <xdr:rowOff>361950</xdr:rowOff>
    </xdr:to>
    <xdr:pic>
      <xdr:nvPicPr>
        <xdr:cNvPr id="1421" name="Picture 418" descr="10541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559433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628650</xdr:colOff>
      <xdr:row>216</xdr:row>
      <xdr:rowOff>361950</xdr:rowOff>
    </xdr:to>
    <xdr:pic>
      <xdr:nvPicPr>
        <xdr:cNvPr id="1422" name="Picture 419" descr="10541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1563338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495300</xdr:colOff>
      <xdr:row>221</xdr:row>
      <xdr:rowOff>371475</xdr:rowOff>
    </xdr:to>
    <xdr:pic>
      <xdr:nvPicPr>
        <xdr:cNvPr id="1423" name="Picture 420" descr="5607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159458025"/>
          <a:ext cx="495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495300</xdr:colOff>
      <xdr:row>222</xdr:row>
      <xdr:rowOff>371475</xdr:rowOff>
    </xdr:to>
    <xdr:pic>
      <xdr:nvPicPr>
        <xdr:cNvPr id="1424" name="Picture 421" descr="5607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159848550"/>
          <a:ext cx="495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466725</xdr:colOff>
      <xdr:row>222</xdr:row>
      <xdr:rowOff>342899</xdr:rowOff>
    </xdr:to>
    <xdr:pic>
      <xdr:nvPicPr>
        <xdr:cNvPr id="1425" name="Picture 422" descr="3835.jpg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0" y="160239075"/>
          <a:ext cx="466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466725</xdr:colOff>
      <xdr:row>223</xdr:row>
      <xdr:rowOff>342901</xdr:rowOff>
    </xdr:to>
    <xdr:pic>
      <xdr:nvPicPr>
        <xdr:cNvPr id="1426" name="Picture 423" descr="3835.jpg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0" y="160629600"/>
          <a:ext cx="466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1104900</xdr:colOff>
      <xdr:row>219</xdr:row>
      <xdr:rowOff>38099</xdr:rowOff>
    </xdr:to>
    <xdr:pic>
      <xdr:nvPicPr>
        <xdr:cNvPr id="1427" name="Picture 424" descr="01082.jpg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0" y="157895925"/>
          <a:ext cx="11049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1104900</xdr:colOff>
      <xdr:row>220</xdr:row>
      <xdr:rowOff>38101</xdr:rowOff>
    </xdr:to>
    <xdr:pic>
      <xdr:nvPicPr>
        <xdr:cNvPr id="1428" name="Picture 425" descr="01082.jpg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0" y="158286450"/>
          <a:ext cx="11049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1104900</xdr:colOff>
      <xdr:row>221</xdr:row>
      <xdr:rowOff>38100</xdr:rowOff>
    </xdr:to>
    <xdr:pic>
      <xdr:nvPicPr>
        <xdr:cNvPr id="1429" name="Picture 426" descr="01082.jpg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0" y="158676975"/>
          <a:ext cx="11049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1104900</xdr:colOff>
      <xdr:row>222</xdr:row>
      <xdr:rowOff>38099</xdr:rowOff>
    </xdr:to>
    <xdr:pic>
      <xdr:nvPicPr>
        <xdr:cNvPr id="1430" name="Picture 427" descr="01082.jpg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0" y="159067500"/>
          <a:ext cx="11049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742950</xdr:colOff>
      <xdr:row>223</xdr:row>
      <xdr:rowOff>352426</xdr:rowOff>
    </xdr:to>
    <xdr:pic>
      <xdr:nvPicPr>
        <xdr:cNvPr id="1431" name="Picture 428" descr="3832jpg.jpg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0" y="1610201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742950</xdr:colOff>
      <xdr:row>224</xdr:row>
      <xdr:rowOff>352424</xdr:rowOff>
    </xdr:to>
    <xdr:pic>
      <xdr:nvPicPr>
        <xdr:cNvPr id="1432" name="Picture 429" descr="3832jpg.jpg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0" y="1614106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485775</xdr:colOff>
      <xdr:row>224</xdr:row>
      <xdr:rowOff>381000</xdr:rowOff>
    </xdr:to>
    <xdr:pic>
      <xdr:nvPicPr>
        <xdr:cNvPr id="1433" name="Picture 430" descr="500.jpg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0" y="161801175"/>
          <a:ext cx="485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485775</xdr:colOff>
      <xdr:row>225</xdr:row>
      <xdr:rowOff>381000</xdr:rowOff>
    </xdr:to>
    <xdr:pic>
      <xdr:nvPicPr>
        <xdr:cNvPr id="1434" name="Picture 431" descr="500.jpg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0" y="162191700"/>
          <a:ext cx="485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742950</xdr:colOff>
      <xdr:row>225</xdr:row>
      <xdr:rowOff>352424</xdr:rowOff>
    </xdr:to>
    <xdr:pic>
      <xdr:nvPicPr>
        <xdr:cNvPr id="1435" name="Picture 432" descr="201.jpg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0" y="1625822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742950</xdr:colOff>
      <xdr:row>226</xdr:row>
      <xdr:rowOff>352426</xdr:rowOff>
    </xdr:to>
    <xdr:pic>
      <xdr:nvPicPr>
        <xdr:cNvPr id="1436" name="Picture 433" descr="201.jpg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0" y="1629727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533400</xdr:colOff>
      <xdr:row>227</xdr:row>
      <xdr:rowOff>57150</xdr:rowOff>
    </xdr:to>
    <xdr:pic>
      <xdr:nvPicPr>
        <xdr:cNvPr id="1437" name="Picture 434" descr="5656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163363275"/>
          <a:ext cx="533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533400</xdr:colOff>
      <xdr:row>228</xdr:row>
      <xdr:rowOff>57149</xdr:rowOff>
    </xdr:to>
    <xdr:pic>
      <xdr:nvPicPr>
        <xdr:cNvPr id="1438" name="Picture 435" descr="5656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163753800"/>
          <a:ext cx="533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533400</xdr:colOff>
      <xdr:row>229</xdr:row>
      <xdr:rowOff>57151</xdr:rowOff>
    </xdr:to>
    <xdr:pic>
      <xdr:nvPicPr>
        <xdr:cNvPr id="1439" name="Picture 436" descr="5656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164144325"/>
          <a:ext cx="533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752475</xdr:colOff>
      <xdr:row>228</xdr:row>
      <xdr:rowOff>361950</xdr:rowOff>
    </xdr:to>
    <xdr:pic>
      <xdr:nvPicPr>
        <xdr:cNvPr id="1440" name="Picture 441" descr="326.jpg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645348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752475</xdr:colOff>
      <xdr:row>229</xdr:row>
      <xdr:rowOff>361950</xdr:rowOff>
    </xdr:to>
    <xdr:pic>
      <xdr:nvPicPr>
        <xdr:cNvPr id="1441" name="Picture 442" descr="326.jpg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64925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752475</xdr:colOff>
      <xdr:row>230</xdr:row>
      <xdr:rowOff>361950</xdr:rowOff>
    </xdr:to>
    <xdr:pic>
      <xdr:nvPicPr>
        <xdr:cNvPr id="1442" name="Picture 443" descr="326.jpg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653159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666750</xdr:colOff>
      <xdr:row>232</xdr:row>
      <xdr:rowOff>352426</xdr:rowOff>
    </xdr:to>
    <xdr:pic>
      <xdr:nvPicPr>
        <xdr:cNvPr id="1443" name="Picture 437" descr="79-84459.jpg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0" y="166878000"/>
          <a:ext cx="666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666750</xdr:colOff>
      <xdr:row>233</xdr:row>
      <xdr:rowOff>352424</xdr:rowOff>
    </xdr:to>
    <xdr:pic>
      <xdr:nvPicPr>
        <xdr:cNvPr id="1444" name="Picture 444" descr="79-84459.jpg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0" y="167268525"/>
          <a:ext cx="666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533400</xdr:colOff>
      <xdr:row>233</xdr:row>
      <xdr:rowOff>371475</xdr:rowOff>
    </xdr:to>
    <xdr:pic>
      <xdr:nvPicPr>
        <xdr:cNvPr id="1445" name="Picture 445" descr="5007416.jpg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0" y="167659050"/>
          <a:ext cx="533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533400</xdr:colOff>
      <xdr:row>234</xdr:row>
      <xdr:rowOff>371475</xdr:rowOff>
    </xdr:to>
    <xdr:pic>
      <xdr:nvPicPr>
        <xdr:cNvPr id="1446" name="Picture 446" descr="5007416.jpg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0" y="168049575"/>
          <a:ext cx="533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762000</xdr:colOff>
      <xdr:row>234</xdr:row>
      <xdr:rowOff>371474</xdr:rowOff>
    </xdr:to>
    <xdr:pic>
      <xdr:nvPicPr>
        <xdr:cNvPr id="1447" name="Picture 447" descr="0814-8393.jpg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0" y="1684401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762000</xdr:colOff>
      <xdr:row>235</xdr:row>
      <xdr:rowOff>371476</xdr:rowOff>
    </xdr:to>
    <xdr:pic>
      <xdr:nvPicPr>
        <xdr:cNvPr id="1448" name="Picture 448" descr="0814-8393.jpg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0" y="1688306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857250</xdr:colOff>
      <xdr:row>235</xdr:row>
      <xdr:rowOff>371476</xdr:rowOff>
    </xdr:to>
    <xdr:pic>
      <xdr:nvPicPr>
        <xdr:cNvPr id="1449" name="Picture 449" descr="0814-0486.jpg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0" y="169221150"/>
          <a:ext cx="857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857250</xdr:colOff>
      <xdr:row>236</xdr:row>
      <xdr:rowOff>371474</xdr:rowOff>
    </xdr:to>
    <xdr:pic>
      <xdr:nvPicPr>
        <xdr:cNvPr id="1450" name="Picture 450" descr="0814-0486.jpg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0" y="169611675"/>
          <a:ext cx="857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561975</xdr:colOff>
      <xdr:row>236</xdr:row>
      <xdr:rowOff>351366</xdr:rowOff>
    </xdr:to>
    <xdr:pic>
      <xdr:nvPicPr>
        <xdr:cNvPr id="1451" name="Picture 451" descr="BLEDSOE.jpg"/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0" y="170002200"/>
          <a:ext cx="561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561975</xdr:colOff>
      <xdr:row>237</xdr:row>
      <xdr:rowOff>352425</xdr:rowOff>
    </xdr:to>
    <xdr:pic>
      <xdr:nvPicPr>
        <xdr:cNvPr id="1452" name="Picture 452" descr="BLEDSOE.jpg"/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0" y="170392725"/>
          <a:ext cx="561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771525</xdr:colOff>
      <xdr:row>237</xdr:row>
      <xdr:rowOff>380999</xdr:rowOff>
    </xdr:to>
    <xdr:pic>
      <xdr:nvPicPr>
        <xdr:cNvPr id="1453" name="Picture 453" descr="06806,jpg.jpg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0" y="1707832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771525</xdr:colOff>
      <xdr:row>238</xdr:row>
      <xdr:rowOff>381001</xdr:rowOff>
    </xdr:to>
    <xdr:pic>
      <xdr:nvPicPr>
        <xdr:cNvPr id="1454" name="Picture 454" descr="06806,jpg.jpg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0" y="1711737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819150</xdr:colOff>
      <xdr:row>239</xdr:row>
      <xdr:rowOff>38100</xdr:rowOff>
    </xdr:to>
    <xdr:pic>
      <xdr:nvPicPr>
        <xdr:cNvPr id="1455" name="Picture 455" descr="10094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17156430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800100</xdr:colOff>
      <xdr:row>240</xdr:row>
      <xdr:rowOff>9524</xdr:rowOff>
    </xdr:to>
    <xdr:pic>
      <xdr:nvPicPr>
        <xdr:cNvPr id="1456" name="Picture 456" descr="10094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1719548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819150</xdr:colOff>
      <xdr:row>240</xdr:row>
      <xdr:rowOff>28575</xdr:rowOff>
    </xdr:to>
    <xdr:pic>
      <xdr:nvPicPr>
        <xdr:cNvPr id="1457" name="Picture 457" descr="10154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1723453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819150</xdr:colOff>
      <xdr:row>241</xdr:row>
      <xdr:rowOff>28575</xdr:rowOff>
    </xdr:to>
    <xdr:pic>
      <xdr:nvPicPr>
        <xdr:cNvPr id="1458" name="Picture 458" descr="10154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1727358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723900</xdr:colOff>
      <xdr:row>240</xdr:row>
      <xdr:rowOff>342899</xdr:rowOff>
    </xdr:to>
    <xdr:pic>
      <xdr:nvPicPr>
        <xdr:cNvPr id="1459" name="Picture 459" descr="10291.jpg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0" y="1731264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723900</xdr:colOff>
      <xdr:row>241</xdr:row>
      <xdr:rowOff>342901</xdr:rowOff>
    </xdr:to>
    <xdr:pic>
      <xdr:nvPicPr>
        <xdr:cNvPr id="1460" name="Picture 460" descr="10291.jpg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0" y="1735169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762000</xdr:colOff>
      <xdr:row>241</xdr:row>
      <xdr:rowOff>371476</xdr:rowOff>
    </xdr:to>
    <xdr:pic>
      <xdr:nvPicPr>
        <xdr:cNvPr id="1461" name="Picture 461" descr="10475.jpg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0" y="1739074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762000</xdr:colOff>
      <xdr:row>242</xdr:row>
      <xdr:rowOff>371474</xdr:rowOff>
    </xdr:to>
    <xdr:pic>
      <xdr:nvPicPr>
        <xdr:cNvPr id="1462" name="Picture 462" descr="10475.jpg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0" y="1742979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942975</xdr:colOff>
      <xdr:row>242</xdr:row>
      <xdr:rowOff>314325</xdr:rowOff>
    </xdr:to>
    <xdr:pic>
      <xdr:nvPicPr>
        <xdr:cNvPr id="1463" name="Picture 463" descr="14141.jpg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0" y="1746885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942975</xdr:colOff>
      <xdr:row>243</xdr:row>
      <xdr:rowOff>314325</xdr:rowOff>
    </xdr:to>
    <xdr:pic>
      <xdr:nvPicPr>
        <xdr:cNvPr id="1464" name="Picture 464" descr="14141.jpg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0" y="1750790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800100</xdr:colOff>
      <xdr:row>244</xdr:row>
      <xdr:rowOff>9525</xdr:rowOff>
    </xdr:to>
    <xdr:pic>
      <xdr:nvPicPr>
        <xdr:cNvPr id="1465" name="Picture 465" descr="28043.jpg"/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0" y="1754695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800100</xdr:colOff>
      <xdr:row>245</xdr:row>
      <xdr:rowOff>9526</xdr:rowOff>
    </xdr:to>
    <xdr:pic>
      <xdr:nvPicPr>
        <xdr:cNvPr id="1466" name="Picture 466" descr="28043.jpg"/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0" y="1758600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819150</xdr:colOff>
      <xdr:row>245</xdr:row>
      <xdr:rowOff>28575</xdr:rowOff>
    </xdr:to>
    <xdr:pic>
      <xdr:nvPicPr>
        <xdr:cNvPr id="1467" name="Picture 467" descr="02815.jpg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0" y="1762506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819150</xdr:colOff>
      <xdr:row>246</xdr:row>
      <xdr:rowOff>28574</xdr:rowOff>
    </xdr:to>
    <xdr:pic>
      <xdr:nvPicPr>
        <xdr:cNvPr id="1468" name="Picture 468" descr="02815.jpg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0" y="1766411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1019175</xdr:colOff>
      <xdr:row>245</xdr:row>
      <xdr:rowOff>371475</xdr:rowOff>
    </xdr:to>
    <xdr:pic>
      <xdr:nvPicPr>
        <xdr:cNvPr id="1469" name="Picture 469" descr="0816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0" y="177031650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1019175</xdr:colOff>
      <xdr:row>246</xdr:row>
      <xdr:rowOff>371475</xdr:rowOff>
    </xdr:to>
    <xdr:pic>
      <xdr:nvPicPr>
        <xdr:cNvPr id="1470" name="Picture 470" descr="0816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0" y="177422175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819150</xdr:colOff>
      <xdr:row>247</xdr:row>
      <xdr:rowOff>28575</xdr:rowOff>
    </xdr:to>
    <xdr:pic>
      <xdr:nvPicPr>
        <xdr:cNvPr id="1471" name="Picture 471" descr="4860CA.jpg"/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0" y="1778127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819150</xdr:colOff>
      <xdr:row>248</xdr:row>
      <xdr:rowOff>28576</xdr:rowOff>
    </xdr:to>
    <xdr:pic>
      <xdr:nvPicPr>
        <xdr:cNvPr id="1472" name="Picture 472" descr="4860CA.jpg"/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0" y="1782032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762000</xdr:colOff>
      <xdr:row>247</xdr:row>
      <xdr:rowOff>371476</xdr:rowOff>
    </xdr:to>
    <xdr:pic>
      <xdr:nvPicPr>
        <xdr:cNvPr id="1473" name="Picture 473" descr="10554.jpg"/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0" y="1785937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762000</xdr:colOff>
      <xdr:row>248</xdr:row>
      <xdr:rowOff>371474</xdr:rowOff>
    </xdr:to>
    <xdr:pic>
      <xdr:nvPicPr>
        <xdr:cNvPr id="1474" name="Picture 474" descr="10554.jpg"/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0" y="1789842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800100</xdr:colOff>
      <xdr:row>249</xdr:row>
      <xdr:rowOff>9525</xdr:rowOff>
    </xdr:to>
    <xdr:pic>
      <xdr:nvPicPr>
        <xdr:cNvPr id="1475" name="Picture 475" descr="00881-Promo.jpg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0" y="1793748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800100</xdr:colOff>
      <xdr:row>250</xdr:row>
      <xdr:rowOff>9525</xdr:rowOff>
    </xdr:to>
    <xdr:pic>
      <xdr:nvPicPr>
        <xdr:cNvPr id="1476" name="Picture 476" descr="00881-Promo.jpg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0" y="1797653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752475</xdr:colOff>
      <xdr:row>249</xdr:row>
      <xdr:rowOff>361949</xdr:rowOff>
    </xdr:to>
    <xdr:pic>
      <xdr:nvPicPr>
        <xdr:cNvPr id="1477" name="Picture 477" descr="326-S.jpg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801558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752475</xdr:colOff>
      <xdr:row>250</xdr:row>
      <xdr:rowOff>361951</xdr:rowOff>
    </xdr:to>
    <xdr:pic>
      <xdr:nvPicPr>
        <xdr:cNvPr id="1478" name="Picture 478" descr="326-S.jpg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80546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571500</xdr:colOff>
      <xdr:row>251</xdr:row>
      <xdr:rowOff>103717</xdr:rowOff>
    </xdr:to>
    <xdr:pic>
      <xdr:nvPicPr>
        <xdr:cNvPr id="1479" name="Picture 479" descr="5656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180936900"/>
          <a:ext cx="571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571500</xdr:colOff>
      <xdr:row>252</xdr:row>
      <xdr:rowOff>95249</xdr:rowOff>
    </xdr:to>
    <xdr:pic>
      <xdr:nvPicPr>
        <xdr:cNvPr id="1480" name="Picture 480" descr="5656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181327425"/>
          <a:ext cx="5715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657225</xdr:colOff>
      <xdr:row>251</xdr:row>
      <xdr:rowOff>352425</xdr:rowOff>
    </xdr:to>
    <xdr:pic>
      <xdr:nvPicPr>
        <xdr:cNvPr id="1481" name="Picture 482" descr="5607.jpg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0" y="181717950"/>
          <a:ext cx="657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657225</xdr:colOff>
      <xdr:row>252</xdr:row>
      <xdr:rowOff>352425</xdr:rowOff>
    </xdr:to>
    <xdr:pic>
      <xdr:nvPicPr>
        <xdr:cNvPr id="1482" name="Picture 483" descr="5607.jpg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0" y="182108475"/>
          <a:ext cx="657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485775</xdr:colOff>
      <xdr:row>252</xdr:row>
      <xdr:rowOff>380999</xdr:rowOff>
    </xdr:to>
    <xdr:pic>
      <xdr:nvPicPr>
        <xdr:cNvPr id="1483" name="Picture 484" descr="100R-Whte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0" y="182499000"/>
          <a:ext cx="485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485775</xdr:colOff>
      <xdr:row>253</xdr:row>
      <xdr:rowOff>381001</xdr:rowOff>
    </xdr:to>
    <xdr:pic>
      <xdr:nvPicPr>
        <xdr:cNvPr id="1484" name="Picture 485" descr="100R-Whte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0" y="182889525"/>
          <a:ext cx="485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866775</xdr:colOff>
      <xdr:row>254</xdr:row>
      <xdr:rowOff>0</xdr:rowOff>
    </xdr:to>
    <xdr:pic>
      <xdr:nvPicPr>
        <xdr:cNvPr id="1485" name="Picture 486" descr="200R-UFB.jpg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0" y="183280050"/>
          <a:ext cx="866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866775</xdr:colOff>
      <xdr:row>254</xdr:row>
      <xdr:rowOff>389466</xdr:rowOff>
    </xdr:to>
    <xdr:pic>
      <xdr:nvPicPr>
        <xdr:cNvPr id="1486" name="Picture 487" descr="200R-UFB.jpg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0" y="183670575"/>
          <a:ext cx="866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476250</xdr:colOff>
      <xdr:row>254</xdr:row>
      <xdr:rowOff>371475</xdr:rowOff>
    </xdr:to>
    <xdr:pic>
      <xdr:nvPicPr>
        <xdr:cNvPr id="1487" name="Picture 488" descr="79-82038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0" y="184061100"/>
          <a:ext cx="476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476250</xdr:colOff>
      <xdr:row>255</xdr:row>
      <xdr:rowOff>371475</xdr:rowOff>
    </xdr:to>
    <xdr:pic>
      <xdr:nvPicPr>
        <xdr:cNvPr id="1488" name="Picture 489" descr="79-82038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0" y="184451625"/>
          <a:ext cx="476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723900</xdr:colOff>
      <xdr:row>255</xdr:row>
      <xdr:rowOff>323849</xdr:rowOff>
    </xdr:to>
    <xdr:pic>
      <xdr:nvPicPr>
        <xdr:cNvPr id="1489" name="Picture 490" descr="07045.jpg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0" y="1848421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723900</xdr:colOff>
      <xdr:row>256</xdr:row>
      <xdr:rowOff>323851</xdr:rowOff>
    </xdr:to>
    <xdr:pic>
      <xdr:nvPicPr>
        <xdr:cNvPr id="1490" name="Picture 491" descr="07045.jpg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0" y="1852326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561975</xdr:colOff>
      <xdr:row>257</xdr:row>
      <xdr:rowOff>38100</xdr:rowOff>
    </xdr:to>
    <xdr:pic>
      <xdr:nvPicPr>
        <xdr:cNvPr id="1491" name="Picture 492" descr="12122.pg.jpg"/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0" y="185623200"/>
          <a:ext cx="5619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561975</xdr:colOff>
      <xdr:row>257</xdr:row>
      <xdr:rowOff>38100</xdr:rowOff>
    </xdr:to>
    <xdr:pic>
      <xdr:nvPicPr>
        <xdr:cNvPr id="1492" name="Picture 493" descr="12122.pg.jpg"/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0" y="186013725"/>
          <a:ext cx="5619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819150</xdr:colOff>
      <xdr:row>257</xdr:row>
      <xdr:rowOff>38101</xdr:rowOff>
    </xdr:to>
    <xdr:pic>
      <xdr:nvPicPr>
        <xdr:cNvPr id="1493" name="Picture 494" descr="28401.jpg"/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0" y="1864042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819150</xdr:colOff>
      <xdr:row>258</xdr:row>
      <xdr:rowOff>38099</xdr:rowOff>
    </xdr:to>
    <xdr:pic>
      <xdr:nvPicPr>
        <xdr:cNvPr id="1494" name="Picture 495" descr="28401.jpg"/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0" y="1867947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685800</xdr:colOff>
      <xdr:row>257</xdr:row>
      <xdr:rowOff>295274</xdr:rowOff>
    </xdr:to>
    <xdr:pic>
      <xdr:nvPicPr>
        <xdr:cNvPr id="1495" name="Picture 496" descr="00145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1871853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685800</xdr:colOff>
      <xdr:row>258</xdr:row>
      <xdr:rowOff>295275</xdr:rowOff>
    </xdr:to>
    <xdr:pic>
      <xdr:nvPicPr>
        <xdr:cNvPr id="1496" name="Picture 497" descr="00145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1875758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752475</xdr:colOff>
      <xdr:row>258</xdr:row>
      <xdr:rowOff>361950</xdr:rowOff>
    </xdr:to>
    <xdr:pic>
      <xdr:nvPicPr>
        <xdr:cNvPr id="1497" name="Picture 498" descr="07212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1879663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752475</xdr:colOff>
      <xdr:row>259</xdr:row>
      <xdr:rowOff>361950</xdr:rowOff>
    </xdr:to>
    <xdr:pic>
      <xdr:nvPicPr>
        <xdr:cNvPr id="1498" name="Picture 499" descr="07212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188356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742950</xdr:colOff>
      <xdr:row>259</xdr:row>
      <xdr:rowOff>352426</xdr:rowOff>
    </xdr:to>
    <xdr:pic>
      <xdr:nvPicPr>
        <xdr:cNvPr id="1499" name="Picture 500" descr="08493.jpg"/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0" y="1887474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742950</xdr:colOff>
      <xdr:row>260</xdr:row>
      <xdr:rowOff>352425</xdr:rowOff>
    </xdr:to>
    <xdr:pic>
      <xdr:nvPicPr>
        <xdr:cNvPr id="1500" name="Picture 501" descr="08493.jpg"/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0" y="1891379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438150</xdr:colOff>
      <xdr:row>261</xdr:row>
      <xdr:rowOff>19049</xdr:rowOff>
    </xdr:to>
    <xdr:pic>
      <xdr:nvPicPr>
        <xdr:cNvPr id="1501" name="Picture 502" descr="10972.jpg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0" y="189528450"/>
          <a:ext cx="438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438150</xdr:colOff>
      <xdr:row>262</xdr:row>
      <xdr:rowOff>19051</xdr:rowOff>
    </xdr:to>
    <xdr:pic>
      <xdr:nvPicPr>
        <xdr:cNvPr id="1502" name="Picture 503" descr="10972.jpg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0" y="189918975"/>
          <a:ext cx="438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476250</xdr:colOff>
      <xdr:row>262</xdr:row>
      <xdr:rowOff>0</xdr:rowOff>
    </xdr:to>
    <xdr:pic>
      <xdr:nvPicPr>
        <xdr:cNvPr id="1503" name="Picture 504" descr="11052.jpg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0" y="190309500"/>
          <a:ext cx="476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476250</xdr:colOff>
      <xdr:row>263</xdr:row>
      <xdr:rowOff>0</xdr:rowOff>
    </xdr:to>
    <xdr:pic>
      <xdr:nvPicPr>
        <xdr:cNvPr id="1504" name="Picture 505" descr="11052.jpg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0" y="190700025"/>
          <a:ext cx="476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752475</xdr:colOff>
      <xdr:row>262</xdr:row>
      <xdr:rowOff>352426</xdr:rowOff>
    </xdr:to>
    <xdr:pic>
      <xdr:nvPicPr>
        <xdr:cNvPr id="1505" name="Picture 506" descr="11122.jpg"/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0" y="191090550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752475</xdr:colOff>
      <xdr:row>263</xdr:row>
      <xdr:rowOff>352425</xdr:rowOff>
    </xdr:to>
    <xdr:pic>
      <xdr:nvPicPr>
        <xdr:cNvPr id="1506" name="Picture 507" descr="11122.jpg"/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0" y="1914810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723900</xdr:colOff>
      <xdr:row>263</xdr:row>
      <xdr:rowOff>342899</xdr:rowOff>
    </xdr:to>
    <xdr:pic>
      <xdr:nvPicPr>
        <xdr:cNvPr id="1507" name="Picture 508" descr="14142.JPG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0" y="1918716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723900</xdr:colOff>
      <xdr:row>264</xdr:row>
      <xdr:rowOff>342900</xdr:rowOff>
    </xdr:to>
    <xdr:pic>
      <xdr:nvPicPr>
        <xdr:cNvPr id="1508" name="Picture 509" descr="14142.JPG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0" y="1922621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762000</xdr:colOff>
      <xdr:row>264</xdr:row>
      <xdr:rowOff>371475</xdr:rowOff>
    </xdr:to>
    <xdr:pic>
      <xdr:nvPicPr>
        <xdr:cNvPr id="1509" name="Picture 510" descr="14195.JPG"/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0" y="1926526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762000</xdr:colOff>
      <xdr:row>265</xdr:row>
      <xdr:rowOff>371475</xdr:rowOff>
    </xdr:to>
    <xdr:pic>
      <xdr:nvPicPr>
        <xdr:cNvPr id="1510" name="Picture 511" descr="14195.JPG"/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0" y="1930431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264</xdr:row>
      <xdr:rowOff>9525</xdr:rowOff>
    </xdr:from>
    <xdr:to>
      <xdr:col>0</xdr:col>
      <xdr:colOff>1038225</xdr:colOff>
      <xdr:row>265</xdr:row>
      <xdr:rowOff>361951</xdr:rowOff>
    </xdr:to>
    <xdr:pic>
      <xdr:nvPicPr>
        <xdr:cNvPr id="1511" name="Picture 512" descr="21702.pg.jpg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47625" y="19344322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990600</xdr:colOff>
      <xdr:row>266</xdr:row>
      <xdr:rowOff>352425</xdr:rowOff>
    </xdr:to>
    <xdr:pic>
      <xdr:nvPicPr>
        <xdr:cNvPr id="1512" name="Picture 513" descr="21702.pg.jpg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0" y="19382422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990600</xdr:colOff>
      <xdr:row>266</xdr:row>
      <xdr:rowOff>352424</xdr:rowOff>
    </xdr:to>
    <xdr:pic>
      <xdr:nvPicPr>
        <xdr:cNvPr id="1513" name="Picture 514" descr="21702.pg.jpg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0" y="19421475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990600</xdr:colOff>
      <xdr:row>267</xdr:row>
      <xdr:rowOff>352425</xdr:rowOff>
    </xdr:to>
    <xdr:pic>
      <xdr:nvPicPr>
        <xdr:cNvPr id="1514" name="Picture 515" descr="21702.pg.jpg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0" y="19460527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723900</xdr:colOff>
      <xdr:row>267</xdr:row>
      <xdr:rowOff>323850</xdr:rowOff>
    </xdr:to>
    <xdr:pic>
      <xdr:nvPicPr>
        <xdr:cNvPr id="1515" name="Picture 516" descr="86-1685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949958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723900</xdr:colOff>
      <xdr:row>268</xdr:row>
      <xdr:rowOff>323850</xdr:rowOff>
    </xdr:to>
    <xdr:pic>
      <xdr:nvPicPr>
        <xdr:cNvPr id="1516" name="Picture 517" descr="86-1685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953863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723900</xdr:colOff>
      <xdr:row>269</xdr:row>
      <xdr:rowOff>323850</xdr:rowOff>
    </xdr:to>
    <xdr:pic>
      <xdr:nvPicPr>
        <xdr:cNvPr id="1517" name="Picture 518" descr="86-1685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1957768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771525</xdr:colOff>
      <xdr:row>269</xdr:row>
      <xdr:rowOff>381000</xdr:rowOff>
    </xdr:to>
    <xdr:pic>
      <xdr:nvPicPr>
        <xdr:cNvPr id="1518" name="Picture 520" descr="CYBERTECH_.jpg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0" y="1961673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771525</xdr:colOff>
      <xdr:row>270</xdr:row>
      <xdr:rowOff>380999</xdr:rowOff>
    </xdr:to>
    <xdr:pic>
      <xdr:nvPicPr>
        <xdr:cNvPr id="1519" name="Picture 521" descr="CYBERTECH_.jpg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0" y="1965579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771525</xdr:colOff>
      <xdr:row>271</xdr:row>
      <xdr:rowOff>381001</xdr:rowOff>
    </xdr:to>
    <xdr:pic>
      <xdr:nvPicPr>
        <xdr:cNvPr id="1520" name="Picture 522" descr="CYBERTECH_.jpg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0" y="1969484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485775</xdr:colOff>
      <xdr:row>271</xdr:row>
      <xdr:rowOff>342901</xdr:rowOff>
    </xdr:to>
    <xdr:pic>
      <xdr:nvPicPr>
        <xdr:cNvPr id="1521" name="Picture 523" descr="ESFP-NB-3.jpg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0" y="197338950"/>
          <a:ext cx="485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485775</xdr:colOff>
      <xdr:row>272</xdr:row>
      <xdr:rowOff>342899</xdr:rowOff>
    </xdr:to>
    <xdr:pic>
      <xdr:nvPicPr>
        <xdr:cNvPr id="1522" name="Picture 524" descr="ESFP-NB-3.jpg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0" y="197729475"/>
          <a:ext cx="485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485775</xdr:colOff>
      <xdr:row>273</xdr:row>
      <xdr:rowOff>342900</xdr:rowOff>
    </xdr:to>
    <xdr:pic>
      <xdr:nvPicPr>
        <xdr:cNvPr id="1523" name="Picture 525" descr="ESFP-NB-3.jpg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0" y="198120000"/>
          <a:ext cx="485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1057275</xdr:colOff>
      <xdr:row>274</xdr:row>
      <xdr:rowOff>9525</xdr:rowOff>
    </xdr:to>
    <xdr:pic>
      <xdr:nvPicPr>
        <xdr:cNvPr id="1524" name="Picture 526" descr="ETSP-LB-2.jpg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0" y="198510525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1057275</xdr:colOff>
      <xdr:row>275</xdr:row>
      <xdr:rowOff>9525</xdr:rowOff>
    </xdr:to>
    <xdr:pic>
      <xdr:nvPicPr>
        <xdr:cNvPr id="1525" name="Picture 527" descr="ETSP-LB-2.jpg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0" y="198901050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1057275</xdr:colOff>
      <xdr:row>276</xdr:row>
      <xdr:rowOff>9525</xdr:rowOff>
    </xdr:to>
    <xdr:pic>
      <xdr:nvPicPr>
        <xdr:cNvPr id="1526" name="Picture 528" descr="ETSP-LB-2.jpg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0" y="199291575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1057275</xdr:colOff>
      <xdr:row>277</xdr:row>
      <xdr:rowOff>9525</xdr:rowOff>
    </xdr:to>
    <xdr:pic>
      <xdr:nvPicPr>
        <xdr:cNvPr id="1527" name="Picture 529" descr="ETSP-LB-2.jpg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0" y="199682100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1057275</xdr:colOff>
      <xdr:row>278</xdr:row>
      <xdr:rowOff>9525</xdr:rowOff>
    </xdr:to>
    <xdr:pic>
      <xdr:nvPicPr>
        <xdr:cNvPr id="1528" name="Picture 530" descr="ETSP-LB-2.jpg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0" y="200072625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276</xdr:row>
      <xdr:rowOff>0</xdr:rowOff>
    </xdr:from>
    <xdr:to>
      <xdr:col>0</xdr:col>
      <xdr:colOff>552450</xdr:colOff>
      <xdr:row>278</xdr:row>
      <xdr:rowOff>9526</xdr:rowOff>
    </xdr:to>
    <xdr:pic>
      <xdr:nvPicPr>
        <xdr:cNvPr id="1529" name="Picture 531" descr="210112.JPG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9525" y="200463150"/>
          <a:ext cx="5429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533400</xdr:colOff>
      <xdr:row>279</xdr:row>
      <xdr:rowOff>9524</xdr:rowOff>
    </xdr:to>
    <xdr:pic>
      <xdr:nvPicPr>
        <xdr:cNvPr id="1530" name="Picture 532" descr="210112.JPG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0" y="200853675"/>
          <a:ext cx="533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752475</xdr:colOff>
      <xdr:row>278</xdr:row>
      <xdr:rowOff>361949</xdr:rowOff>
    </xdr:to>
    <xdr:pic>
      <xdr:nvPicPr>
        <xdr:cNvPr id="1531" name="Picture 533" descr="175722.jpg"/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0" y="2012442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752475</xdr:colOff>
      <xdr:row>279</xdr:row>
      <xdr:rowOff>361950</xdr:rowOff>
    </xdr:to>
    <xdr:pic>
      <xdr:nvPicPr>
        <xdr:cNvPr id="1532" name="Picture 534" descr="175722.jpg"/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0" y="2016347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771525</xdr:colOff>
      <xdr:row>279</xdr:row>
      <xdr:rowOff>381000</xdr:rowOff>
    </xdr:to>
    <xdr:pic>
      <xdr:nvPicPr>
        <xdr:cNvPr id="1533" name="Picture 535" descr="00840.jpg"/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0" y="2020252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771525</xdr:colOff>
      <xdr:row>280</xdr:row>
      <xdr:rowOff>381000</xdr:rowOff>
    </xdr:to>
    <xdr:pic>
      <xdr:nvPicPr>
        <xdr:cNvPr id="1534" name="Picture 536" descr="00840.jpg"/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0" y="2024157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752475</xdr:colOff>
      <xdr:row>280</xdr:row>
      <xdr:rowOff>361951</xdr:rowOff>
    </xdr:to>
    <xdr:pic>
      <xdr:nvPicPr>
        <xdr:cNvPr id="1535" name="Picture 537" descr="01259-B-14-OP.jpg"/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0" y="2028063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752475</xdr:colOff>
      <xdr:row>281</xdr:row>
      <xdr:rowOff>361950</xdr:rowOff>
    </xdr:to>
    <xdr:pic>
      <xdr:nvPicPr>
        <xdr:cNvPr id="1536" name="Picture 538" descr="01259-B-14-OP.jpg"/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0" y="2031968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752475</xdr:colOff>
      <xdr:row>281</xdr:row>
      <xdr:rowOff>361949</xdr:rowOff>
    </xdr:to>
    <xdr:pic>
      <xdr:nvPicPr>
        <xdr:cNvPr id="1537" name="Picture 539" descr="05481-T8-C2.jpg"/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0" y="2035873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752475</xdr:colOff>
      <xdr:row>282</xdr:row>
      <xdr:rowOff>361950</xdr:rowOff>
    </xdr:to>
    <xdr:pic>
      <xdr:nvPicPr>
        <xdr:cNvPr id="1538" name="Picture 540" descr="05481-T8-C2.jpg"/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0" y="203977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752475</xdr:colOff>
      <xdr:row>283</xdr:row>
      <xdr:rowOff>361951</xdr:rowOff>
    </xdr:to>
    <xdr:pic>
      <xdr:nvPicPr>
        <xdr:cNvPr id="1539" name="Picture 541" descr="05481-T8-C2.jpg"/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0" y="2043684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752475</xdr:colOff>
      <xdr:row>283</xdr:row>
      <xdr:rowOff>361950</xdr:rowOff>
    </xdr:to>
    <xdr:pic>
      <xdr:nvPicPr>
        <xdr:cNvPr id="1540" name="Picture 543" descr="501.jpg"/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0" y="2047589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752475</xdr:colOff>
      <xdr:row>284</xdr:row>
      <xdr:rowOff>361950</xdr:rowOff>
    </xdr:to>
    <xdr:pic>
      <xdr:nvPicPr>
        <xdr:cNvPr id="1541" name="Picture 544" descr="501.jpg"/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0" y="2051494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704850</xdr:colOff>
      <xdr:row>284</xdr:row>
      <xdr:rowOff>314325</xdr:rowOff>
    </xdr:to>
    <xdr:pic>
      <xdr:nvPicPr>
        <xdr:cNvPr id="1542" name="Picture 545" descr="3835.jpg"/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0" y="205539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704850</xdr:colOff>
      <xdr:row>285</xdr:row>
      <xdr:rowOff>314324</xdr:rowOff>
    </xdr:to>
    <xdr:pic>
      <xdr:nvPicPr>
        <xdr:cNvPr id="1543" name="Picture 546" descr="3835.jpg"/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0" y="2059305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723900</xdr:colOff>
      <xdr:row>285</xdr:row>
      <xdr:rowOff>323850</xdr:rowOff>
    </xdr:to>
    <xdr:pic>
      <xdr:nvPicPr>
        <xdr:cNvPr id="1544" name="Picture 547" descr="308A.jpg"/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0" y="2063210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723900</xdr:colOff>
      <xdr:row>286</xdr:row>
      <xdr:rowOff>323851</xdr:rowOff>
    </xdr:to>
    <xdr:pic>
      <xdr:nvPicPr>
        <xdr:cNvPr id="1545" name="Picture 548" descr="308A.jpg"/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0" y="2067115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771525</xdr:colOff>
      <xdr:row>286</xdr:row>
      <xdr:rowOff>381000</xdr:rowOff>
    </xdr:to>
    <xdr:pic>
      <xdr:nvPicPr>
        <xdr:cNvPr id="1546" name="Picture 549" descr="394.jpg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0" y="2071020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771525</xdr:colOff>
      <xdr:row>287</xdr:row>
      <xdr:rowOff>381000</xdr:rowOff>
    </xdr:to>
    <xdr:pic>
      <xdr:nvPicPr>
        <xdr:cNvPr id="1547" name="Picture 550" descr="394.jpg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0" y="2074926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1009650</xdr:colOff>
      <xdr:row>287</xdr:row>
      <xdr:rowOff>361950</xdr:rowOff>
    </xdr:to>
    <xdr:pic>
      <xdr:nvPicPr>
        <xdr:cNvPr id="1548" name="Picture 551" descr="400.jpg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0" y="207883125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1009650</xdr:colOff>
      <xdr:row>288</xdr:row>
      <xdr:rowOff>361949</xdr:rowOff>
    </xdr:to>
    <xdr:pic>
      <xdr:nvPicPr>
        <xdr:cNvPr id="1549" name="Picture 552" descr="400.jpg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0" y="208273650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1009650</xdr:colOff>
      <xdr:row>230</xdr:row>
      <xdr:rowOff>361950</xdr:rowOff>
    </xdr:to>
    <xdr:pic>
      <xdr:nvPicPr>
        <xdr:cNvPr id="1550" name="Picture 554" descr="400.jpg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0" y="165706425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1009650</xdr:colOff>
      <xdr:row>231</xdr:row>
      <xdr:rowOff>361949</xdr:rowOff>
    </xdr:to>
    <xdr:pic>
      <xdr:nvPicPr>
        <xdr:cNvPr id="1551" name="Picture 555" descr="400.jpg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0" y="166096950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1009650</xdr:colOff>
      <xdr:row>232</xdr:row>
      <xdr:rowOff>361951</xdr:rowOff>
    </xdr:to>
    <xdr:pic>
      <xdr:nvPicPr>
        <xdr:cNvPr id="1552" name="Picture 556" descr="400.jpg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0" y="166487475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1133475</xdr:colOff>
      <xdr:row>289</xdr:row>
      <xdr:rowOff>66676</xdr:rowOff>
    </xdr:to>
    <xdr:pic>
      <xdr:nvPicPr>
        <xdr:cNvPr id="1553" name="Picture 557" descr="205.jpg"/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0" y="208664175"/>
          <a:ext cx="1133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1057275</xdr:colOff>
      <xdr:row>290</xdr:row>
      <xdr:rowOff>9525</xdr:rowOff>
    </xdr:to>
    <xdr:pic>
      <xdr:nvPicPr>
        <xdr:cNvPr id="1554" name="Picture 558" descr="205.jpg"/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0" y="209054700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288</xdr:row>
      <xdr:rowOff>57150</xdr:rowOff>
    </xdr:from>
    <xdr:to>
      <xdr:col>0</xdr:col>
      <xdr:colOff>685800</xdr:colOff>
      <xdr:row>289</xdr:row>
      <xdr:rowOff>352425</xdr:rowOff>
    </xdr:to>
    <xdr:pic>
      <xdr:nvPicPr>
        <xdr:cNvPr id="1555" name="Picture 559" descr="394.jpg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0" y="2095023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685800</xdr:colOff>
      <xdr:row>290</xdr:row>
      <xdr:rowOff>295275</xdr:rowOff>
    </xdr:to>
    <xdr:pic>
      <xdr:nvPicPr>
        <xdr:cNvPr id="1556" name="Picture 560" descr="394.jpg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0" y="2098357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685800</xdr:colOff>
      <xdr:row>291</xdr:row>
      <xdr:rowOff>295275</xdr:rowOff>
    </xdr:to>
    <xdr:pic>
      <xdr:nvPicPr>
        <xdr:cNvPr id="1557" name="Picture 561" descr="394.jpg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0" y="2102262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885825</xdr:colOff>
      <xdr:row>292</xdr:row>
      <xdr:rowOff>361950</xdr:rowOff>
    </xdr:to>
    <xdr:pic>
      <xdr:nvPicPr>
        <xdr:cNvPr id="1558" name="Picture 562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210616800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885825</xdr:colOff>
      <xdr:row>293</xdr:row>
      <xdr:rowOff>361950</xdr:rowOff>
    </xdr:to>
    <xdr:pic>
      <xdr:nvPicPr>
        <xdr:cNvPr id="1559" name="Picture 563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21100732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885825</xdr:colOff>
      <xdr:row>294</xdr:row>
      <xdr:rowOff>361950</xdr:rowOff>
    </xdr:to>
    <xdr:pic>
      <xdr:nvPicPr>
        <xdr:cNvPr id="1560" name="Picture 564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211397850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885825</xdr:colOff>
      <xdr:row>295</xdr:row>
      <xdr:rowOff>361950</xdr:rowOff>
    </xdr:to>
    <xdr:pic>
      <xdr:nvPicPr>
        <xdr:cNvPr id="1561" name="Picture 565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2117883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885825</xdr:colOff>
      <xdr:row>296</xdr:row>
      <xdr:rowOff>361950</xdr:rowOff>
    </xdr:to>
    <xdr:pic>
      <xdr:nvPicPr>
        <xdr:cNvPr id="1562" name="Picture 566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212178900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533400</xdr:colOff>
      <xdr:row>296</xdr:row>
      <xdr:rowOff>314325</xdr:rowOff>
    </xdr:to>
    <xdr:pic>
      <xdr:nvPicPr>
        <xdr:cNvPr id="1563" name="Picture 567" descr="L1820.jpg"/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0" y="212569425"/>
          <a:ext cx="533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533400</xdr:colOff>
      <xdr:row>297</xdr:row>
      <xdr:rowOff>314324</xdr:rowOff>
    </xdr:to>
    <xdr:pic>
      <xdr:nvPicPr>
        <xdr:cNvPr id="1564" name="Picture 568" descr="L1820.jpg"/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0" y="212959950"/>
          <a:ext cx="533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533400</xdr:colOff>
      <xdr:row>298</xdr:row>
      <xdr:rowOff>314326</xdr:rowOff>
    </xdr:to>
    <xdr:pic>
      <xdr:nvPicPr>
        <xdr:cNvPr id="1565" name="Picture 569" descr="L1820.jpg"/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0" y="213350475"/>
          <a:ext cx="533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723900</xdr:colOff>
      <xdr:row>298</xdr:row>
      <xdr:rowOff>342901</xdr:rowOff>
    </xdr:to>
    <xdr:pic>
      <xdr:nvPicPr>
        <xdr:cNvPr id="1566" name="Picture 570" descr="207073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0" y="2137410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723900</xdr:colOff>
      <xdr:row>299</xdr:row>
      <xdr:rowOff>342899</xdr:rowOff>
    </xdr:to>
    <xdr:pic>
      <xdr:nvPicPr>
        <xdr:cNvPr id="1567" name="Picture 571" descr="207073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0" y="2141315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723900</xdr:colOff>
      <xdr:row>299</xdr:row>
      <xdr:rowOff>342900</xdr:rowOff>
    </xdr:to>
    <xdr:pic>
      <xdr:nvPicPr>
        <xdr:cNvPr id="1568" name="Picture 572" descr="06766.jpg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0" y="2145220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723900</xdr:colOff>
      <xdr:row>300</xdr:row>
      <xdr:rowOff>342900</xdr:rowOff>
    </xdr:to>
    <xdr:pic>
      <xdr:nvPicPr>
        <xdr:cNvPr id="1569" name="Picture 573" descr="06766.jpg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0" y="2149125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704850</xdr:colOff>
      <xdr:row>300</xdr:row>
      <xdr:rowOff>314324</xdr:rowOff>
    </xdr:to>
    <xdr:pic>
      <xdr:nvPicPr>
        <xdr:cNvPr id="1570" name="Picture 574" descr="07041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0" y="215303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704850</xdr:colOff>
      <xdr:row>301</xdr:row>
      <xdr:rowOff>314326</xdr:rowOff>
    </xdr:to>
    <xdr:pic>
      <xdr:nvPicPr>
        <xdr:cNvPr id="1571" name="Picture 575" descr="07041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0" y="2156936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300</xdr:row>
      <xdr:rowOff>0</xdr:rowOff>
    </xdr:from>
    <xdr:to>
      <xdr:col>0</xdr:col>
      <xdr:colOff>895350</xdr:colOff>
      <xdr:row>302</xdr:row>
      <xdr:rowOff>38100</xdr:rowOff>
    </xdr:to>
    <xdr:pic>
      <xdr:nvPicPr>
        <xdr:cNvPr id="1572" name="Picture 576" descr="07044.jpg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76200" y="2160841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819150</xdr:colOff>
      <xdr:row>303</xdr:row>
      <xdr:rowOff>38099</xdr:rowOff>
    </xdr:to>
    <xdr:pic>
      <xdr:nvPicPr>
        <xdr:cNvPr id="1573" name="Picture 577" descr="07044.jpg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0" y="2164746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781050</xdr:colOff>
      <xdr:row>303</xdr:row>
      <xdr:rowOff>0</xdr:rowOff>
    </xdr:to>
    <xdr:pic>
      <xdr:nvPicPr>
        <xdr:cNvPr id="1574" name="Picture 578" descr="07131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2168652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781050</xdr:colOff>
      <xdr:row>304</xdr:row>
      <xdr:rowOff>0</xdr:rowOff>
    </xdr:to>
    <xdr:pic>
      <xdr:nvPicPr>
        <xdr:cNvPr id="1575" name="Picture 579" descr="07131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2172557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1076325</xdr:colOff>
      <xdr:row>303</xdr:row>
      <xdr:rowOff>323849</xdr:rowOff>
    </xdr:to>
    <xdr:pic>
      <xdr:nvPicPr>
        <xdr:cNvPr id="1576" name="Picture 580" descr="07134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21764625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1076325</xdr:colOff>
      <xdr:row>304</xdr:row>
      <xdr:rowOff>323851</xdr:rowOff>
    </xdr:to>
    <xdr:pic>
      <xdr:nvPicPr>
        <xdr:cNvPr id="1577" name="Picture 581" descr="07134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21803677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771525</xdr:colOff>
      <xdr:row>305</xdr:row>
      <xdr:rowOff>57150</xdr:rowOff>
    </xdr:to>
    <xdr:pic>
      <xdr:nvPicPr>
        <xdr:cNvPr id="1578" name="Picture 582" descr="12124.jpg"/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0" y="218427300"/>
          <a:ext cx="771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771525</xdr:colOff>
      <xdr:row>306</xdr:row>
      <xdr:rowOff>57149</xdr:rowOff>
    </xdr:to>
    <xdr:pic>
      <xdr:nvPicPr>
        <xdr:cNvPr id="1579" name="Picture 583" descr="12124.jpg"/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0" y="218817825"/>
          <a:ext cx="771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704850</xdr:colOff>
      <xdr:row>305</xdr:row>
      <xdr:rowOff>314325</xdr:rowOff>
    </xdr:to>
    <xdr:pic>
      <xdr:nvPicPr>
        <xdr:cNvPr id="1580" name="Picture 584" descr="08405.jpg"/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0" y="219208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704850</xdr:colOff>
      <xdr:row>306</xdr:row>
      <xdr:rowOff>314325</xdr:rowOff>
    </xdr:to>
    <xdr:pic>
      <xdr:nvPicPr>
        <xdr:cNvPr id="1581" name="Picture 585" descr="08405.jpg"/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0" y="2195988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800100</xdr:colOff>
      <xdr:row>307</xdr:row>
      <xdr:rowOff>19897</xdr:rowOff>
    </xdr:to>
    <xdr:pic>
      <xdr:nvPicPr>
        <xdr:cNvPr id="1582" name="Picture 586" descr="07235.jpg"/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0" y="2199894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800100</xdr:colOff>
      <xdr:row>308</xdr:row>
      <xdr:rowOff>9526</xdr:rowOff>
    </xdr:to>
    <xdr:pic>
      <xdr:nvPicPr>
        <xdr:cNvPr id="1583" name="Picture 587" descr="07235.jpg"/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0" y="2203799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533400</xdr:colOff>
      <xdr:row>307</xdr:row>
      <xdr:rowOff>381001</xdr:rowOff>
    </xdr:to>
    <xdr:pic>
      <xdr:nvPicPr>
        <xdr:cNvPr id="1584" name="Picture 588" descr="10802.jpg"/>
        <xdr:cNvPicPr>
          <a:picLocks noChangeAspect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0" y="220770450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533400</xdr:colOff>
      <xdr:row>308</xdr:row>
      <xdr:rowOff>380999</xdr:rowOff>
    </xdr:to>
    <xdr:pic>
      <xdr:nvPicPr>
        <xdr:cNvPr id="1585" name="Picture 589" descr="10802.jpg"/>
        <xdr:cNvPicPr>
          <a:picLocks noChangeAspect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0" y="221160975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971550</xdr:colOff>
      <xdr:row>308</xdr:row>
      <xdr:rowOff>381000</xdr:rowOff>
    </xdr:to>
    <xdr:pic>
      <xdr:nvPicPr>
        <xdr:cNvPr id="1586" name="Picture 590" descr="10782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0" y="221551500"/>
          <a:ext cx="971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971550</xdr:colOff>
      <xdr:row>309</xdr:row>
      <xdr:rowOff>381000</xdr:rowOff>
    </xdr:to>
    <xdr:pic>
      <xdr:nvPicPr>
        <xdr:cNvPr id="1587" name="Picture 591" descr="10782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0" y="221942025"/>
          <a:ext cx="971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800100</xdr:colOff>
      <xdr:row>310</xdr:row>
      <xdr:rowOff>9525</xdr:rowOff>
    </xdr:to>
    <xdr:pic>
      <xdr:nvPicPr>
        <xdr:cNvPr id="1588" name="Picture 592" descr="11042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0" y="2223325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800100</xdr:colOff>
      <xdr:row>311</xdr:row>
      <xdr:rowOff>9526</xdr:rowOff>
    </xdr:to>
    <xdr:pic>
      <xdr:nvPicPr>
        <xdr:cNvPr id="1589" name="Picture 593" descr="11042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0" y="2227230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723900</xdr:colOff>
      <xdr:row>310</xdr:row>
      <xdr:rowOff>323851</xdr:rowOff>
    </xdr:to>
    <xdr:pic>
      <xdr:nvPicPr>
        <xdr:cNvPr id="1590" name="Picture 594" descr="11213.jpg"/>
        <xdr:cNvPicPr>
          <a:picLocks noChangeAspect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0" y="2231136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723900</xdr:colOff>
      <xdr:row>311</xdr:row>
      <xdr:rowOff>323849</xdr:rowOff>
    </xdr:to>
    <xdr:pic>
      <xdr:nvPicPr>
        <xdr:cNvPr id="1591" name="Picture 595" descr="11213.jpg"/>
        <xdr:cNvPicPr>
          <a:picLocks noChangeAspect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0" y="2235041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310</xdr:row>
      <xdr:rowOff>19050</xdr:rowOff>
    </xdr:from>
    <xdr:to>
      <xdr:col>0</xdr:col>
      <xdr:colOff>752475</xdr:colOff>
      <xdr:row>311</xdr:row>
      <xdr:rowOff>381000</xdr:rowOff>
    </xdr:to>
    <xdr:pic>
      <xdr:nvPicPr>
        <xdr:cNvPr id="1592" name="Picture 597" descr="11918.JPG"/>
        <xdr:cNvPicPr>
          <a:picLocks noChangeAspect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0" y="2239137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752475</xdr:colOff>
      <xdr:row>312</xdr:row>
      <xdr:rowOff>361950</xdr:rowOff>
    </xdr:to>
    <xdr:pic>
      <xdr:nvPicPr>
        <xdr:cNvPr id="1593" name="Picture 598" descr="11918.JPG"/>
        <xdr:cNvPicPr>
          <a:picLocks noChangeAspect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0" y="2242851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723900</xdr:colOff>
      <xdr:row>312</xdr:row>
      <xdr:rowOff>342899</xdr:rowOff>
    </xdr:to>
    <xdr:pic>
      <xdr:nvPicPr>
        <xdr:cNvPr id="1594" name="Picture 599" descr="14235.JPG"/>
        <xdr:cNvPicPr>
          <a:picLocks noChangeAspect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0" y="2246757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723900</xdr:colOff>
      <xdr:row>313</xdr:row>
      <xdr:rowOff>342901</xdr:rowOff>
    </xdr:to>
    <xdr:pic>
      <xdr:nvPicPr>
        <xdr:cNvPr id="1595" name="Picture 600" descr="14235.JPG"/>
        <xdr:cNvPicPr>
          <a:picLocks noChangeAspect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0" y="2250662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723900</xdr:colOff>
      <xdr:row>313</xdr:row>
      <xdr:rowOff>323851</xdr:rowOff>
    </xdr:to>
    <xdr:pic>
      <xdr:nvPicPr>
        <xdr:cNvPr id="1596" name="Picture 601" descr="20155.JPG"/>
        <xdr:cNvPicPr>
          <a:picLocks noChangeAspect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0" y="2254567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723900</xdr:colOff>
      <xdr:row>314</xdr:row>
      <xdr:rowOff>323849</xdr:rowOff>
    </xdr:to>
    <xdr:pic>
      <xdr:nvPicPr>
        <xdr:cNvPr id="1597" name="Picture 602" descr="20155.JPG"/>
        <xdr:cNvPicPr>
          <a:picLocks noChangeAspect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0" y="2258472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685800</xdr:colOff>
      <xdr:row>314</xdr:row>
      <xdr:rowOff>295275</xdr:rowOff>
    </xdr:to>
    <xdr:pic>
      <xdr:nvPicPr>
        <xdr:cNvPr id="1598" name="Picture 603" descr="21705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2262378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685800</xdr:colOff>
      <xdr:row>315</xdr:row>
      <xdr:rowOff>295275</xdr:rowOff>
    </xdr:to>
    <xdr:pic>
      <xdr:nvPicPr>
        <xdr:cNvPr id="1599" name="Picture 604" descr="21705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2266283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685800</xdr:colOff>
      <xdr:row>315</xdr:row>
      <xdr:rowOff>295275</xdr:rowOff>
    </xdr:to>
    <xdr:pic>
      <xdr:nvPicPr>
        <xdr:cNvPr id="1600" name="Picture 605" descr="21705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2266283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685800</xdr:colOff>
      <xdr:row>315</xdr:row>
      <xdr:rowOff>295274</xdr:rowOff>
    </xdr:to>
    <xdr:pic>
      <xdr:nvPicPr>
        <xdr:cNvPr id="1601" name="Picture 606" descr="21705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2270188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685800</xdr:colOff>
      <xdr:row>315</xdr:row>
      <xdr:rowOff>295274</xdr:rowOff>
    </xdr:to>
    <xdr:pic>
      <xdr:nvPicPr>
        <xdr:cNvPr id="1602" name="Picture 607" descr="21705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2270188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685800</xdr:colOff>
      <xdr:row>316</xdr:row>
      <xdr:rowOff>295276</xdr:rowOff>
    </xdr:to>
    <xdr:pic>
      <xdr:nvPicPr>
        <xdr:cNvPr id="1603" name="Picture 608" descr="21705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2274093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685800</xdr:colOff>
      <xdr:row>316</xdr:row>
      <xdr:rowOff>295276</xdr:rowOff>
    </xdr:to>
    <xdr:pic>
      <xdr:nvPicPr>
        <xdr:cNvPr id="1604" name="Picture 609" descr="21705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2274093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762000</xdr:colOff>
      <xdr:row>316</xdr:row>
      <xdr:rowOff>371476</xdr:rowOff>
    </xdr:to>
    <xdr:pic>
      <xdr:nvPicPr>
        <xdr:cNvPr id="1605" name="Picture 610" descr="21726.JPG"/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0" y="2277999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762000</xdr:colOff>
      <xdr:row>317</xdr:row>
      <xdr:rowOff>371474</xdr:rowOff>
    </xdr:to>
    <xdr:pic>
      <xdr:nvPicPr>
        <xdr:cNvPr id="1606" name="Picture 611" descr="21726.JPG"/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0" y="2281904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752475</xdr:colOff>
      <xdr:row>317</xdr:row>
      <xdr:rowOff>361950</xdr:rowOff>
    </xdr:to>
    <xdr:pic>
      <xdr:nvPicPr>
        <xdr:cNvPr id="1607" name="Picture 612" descr="75-1042-000.jpg"/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0" y="2285809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752475</xdr:colOff>
      <xdr:row>318</xdr:row>
      <xdr:rowOff>361950</xdr:rowOff>
    </xdr:to>
    <xdr:pic>
      <xdr:nvPicPr>
        <xdr:cNvPr id="1608" name="Picture 613" descr="75-1042-000.jpg"/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0" y="2289714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800100</xdr:colOff>
      <xdr:row>319</xdr:row>
      <xdr:rowOff>9525</xdr:rowOff>
    </xdr:to>
    <xdr:pic>
      <xdr:nvPicPr>
        <xdr:cNvPr id="1609" name="Picture 614" descr="73-1006-000.jpg"/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0" y="2293620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800100</xdr:colOff>
      <xdr:row>320</xdr:row>
      <xdr:rowOff>9526</xdr:rowOff>
    </xdr:to>
    <xdr:pic>
      <xdr:nvPicPr>
        <xdr:cNvPr id="1610" name="Picture 615" descr="73-1006-000.jpg"/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0" y="2297525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704850</xdr:colOff>
      <xdr:row>319</xdr:row>
      <xdr:rowOff>314326</xdr:rowOff>
    </xdr:to>
    <xdr:pic>
      <xdr:nvPicPr>
        <xdr:cNvPr id="1611" name="Picture 616" descr="Knee-O-Trakker XL.jpg"/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0" y="2301430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704850</xdr:colOff>
      <xdr:row>320</xdr:row>
      <xdr:rowOff>314324</xdr:rowOff>
    </xdr:to>
    <xdr:pic>
      <xdr:nvPicPr>
        <xdr:cNvPr id="1612" name="Picture 617" descr="Knee-O-Trakker XL.jpg"/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0" y="2305335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695325</xdr:colOff>
      <xdr:row>320</xdr:row>
      <xdr:rowOff>304800</xdr:rowOff>
    </xdr:to>
    <xdr:pic>
      <xdr:nvPicPr>
        <xdr:cNvPr id="1613" name="Picture 618" descr="88-1303-000.jpg"/>
        <xdr:cNvPicPr>
          <a:picLocks noChangeAspect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0" y="2309241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695325</xdr:colOff>
      <xdr:row>321</xdr:row>
      <xdr:rowOff>304800</xdr:rowOff>
    </xdr:to>
    <xdr:pic>
      <xdr:nvPicPr>
        <xdr:cNvPr id="1614" name="Picture 619" descr="88-1303-000.jpg"/>
        <xdr:cNvPicPr>
          <a:picLocks noChangeAspect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0" y="23131462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771525</xdr:colOff>
      <xdr:row>321</xdr:row>
      <xdr:rowOff>380999</xdr:rowOff>
    </xdr:to>
    <xdr:pic>
      <xdr:nvPicPr>
        <xdr:cNvPr id="1615" name="Picture 620" descr="23-1902-000.jpg"/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0" y="2317051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771525</xdr:colOff>
      <xdr:row>322</xdr:row>
      <xdr:rowOff>381001</xdr:rowOff>
    </xdr:to>
    <xdr:pic>
      <xdr:nvPicPr>
        <xdr:cNvPr id="1616" name="Picture 621" descr="23-1902-000.jpg"/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0" y="2320956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742950</xdr:colOff>
      <xdr:row>322</xdr:row>
      <xdr:rowOff>352426</xdr:rowOff>
    </xdr:to>
    <xdr:pic>
      <xdr:nvPicPr>
        <xdr:cNvPr id="1617" name="Picture 622" descr="88-1687-000.jpg"/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0" y="23248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742950</xdr:colOff>
      <xdr:row>323</xdr:row>
      <xdr:rowOff>352424</xdr:rowOff>
    </xdr:to>
    <xdr:pic>
      <xdr:nvPicPr>
        <xdr:cNvPr id="1618" name="Picture 623" descr="88-1687-000.jpg"/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0" y="2328767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552450</xdr:colOff>
      <xdr:row>323</xdr:row>
      <xdr:rowOff>342900</xdr:rowOff>
    </xdr:to>
    <xdr:pic>
      <xdr:nvPicPr>
        <xdr:cNvPr id="1619" name="Picture 624" descr="ETSP-LB-4.jpg"/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0" y="233267250"/>
          <a:ext cx="552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552450</xdr:colOff>
      <xdr:row>324</xdr:row>
      <xdr:rowOff>342900</xdr:rowOff>
    </xdr:to>
    <xdr:pic>
      <xdr:nvPicPr>
        <xdr:cNvPr id="1620" name="Picture 625" descr="ETSP-LB-4.jpg"/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0" y="233657775"/>
          <a:ext cx="552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466725</xdr:colOff>
      <xdr:row>324</xdr:row>
      <xdr:rowOff>314324</xdr:rowOff>
    </xdr:to>
    <xdr:pic>
      <xdr:nvPicPr>
        <xdr:cNvPr id="1621" name="Picture 626" descr="ESFP-NB-4.jpg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0" y="234048300"/>
          <a:ext cx="466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466725</xdr:colOff>
      <xdr:row>325</xdr:row>
      <xdr:rowOff>314326</xdr:rowOff>
    </xdr:to>
    <xdr:pic>
      <xdr:nvPicPr>
        <xdr:cNvPr id="1622" name="Picture 627" descr="ESFP-NB-4.jpg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0" y="234438825"/>
          <a:ext cx="466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657225</xdr:colOff>
      <xdr:row>325</xdr:row>
      <xdr:rowOff>342901</xdr:rowOff>
    </xdr:to>
    <xdr:pic>
      <xdr:nvPicPr>
        <xdr:cNvPr id="1623" name="Picture 628" descr="0583.jpg"/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0" y="234829350"/>
          <a:ext cx="657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657225</xdr:colOff>
      <xdr:row>326</xdr:row>
      <xdr:rowOff>342899</xdr:rowOff>
    </xdr:to>
    <xdr:pic>
      <xdr:nvPicPr>
        <xdr:cNvPr id="1624" name="Picture 629" descr="0583.jpg"/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0" y="235219875"/>
          <a:ext cx="657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838200</xdr:colOff>
      <xdr:row>327</xdr:row>
      <xdr:rowOff>57150</xdr:rowOff>
    </xdr:to>
    <xdr:pic>
      <xdr:nvPicPr>
        <xdr:cNvPr id="1625" name="Picture 630" descr="E8020-R.jpg"/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0" y="2356104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0</xdr:col>
      <xdr:colOff>838200</xdr:colOff>
      <xdr:row>328</xdr:row>
      <xdr:rowOff>57150</xdr:rowOff>
    </xdr:to>
    <xdr:pic>
      <xdr:nvPicPr>
        <xdr:cNvPr id="1626" name="Picture 631" descr="E8020-R.jpg"/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0" y="23600092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0</xdr:col>
      <xdr:colOff>381000</xdr:colOff>
      <xdr:row>328</xdr:row>
      <xdr:rowOff>9525</xdr:rowOff>
    </xdr:to>
    <xdr:pic>
      <xdr:nvPicPr>
        <xdr:cNvPr id="1627" name="Picture 632" descr="00229.jpg"/>
        <xdr:cNvPicPr>
          <a:picLocks noChangeAspect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0" y="236391450"/>
          <a:ext cx="381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381000</xdr:colOff>
      <xdr:row>329</xdr:row>
      <xdr:rowOff>9526</xdr:rowOff>
    </xdr:to>
    <xdr:pic>
      <xdr:nvPicPr>
        <xdr:cNvPr id="1628" name="Picture 633" descr="00229.jpg"/>
        <xdr:cNvPicPr>
          <a:picLocks noChangeAspect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0" y="236781975"/>
          <a:ext cx="381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628650</xdr:colOff>
      <xdr:row>329</xdr:row>
      <xdr:rowOff>361950</xdr:rowOff>
    </xdr:to>
    <xdr:pic>
      <xdr:nvPicPr>
        <xdr:cNvPr id="1629" name="Picture 635" descr="10554.jpg"/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0" y="23795355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628650</xdr:colOff>
      <xdr:row>330</xdr:row>
      <xdr:rowOff>361950</xdr:rowOff>
    </xdr:to>
    <xdr:pic>
      <xdr:nvPicPr>
        <xdr:cNvPr id="1630" name="Picture 636" descr="10554.jpg"/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0" y="23834407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628650</xdr:colOff>
      <xdr:row>330</xdr:row>
      <xdr:rowOff>361949</xdr:rowOff>
    </xdr:to>
    <xdr:pic>
      <xdr:nvPicPr>
        <xdr:cNvPr id="1631" name="Picture 637" descr="10554.jpg"/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0" y="23873460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628650</xdr:colOff>
      <xdr:row>331</xdr:row>
      <xdr:rowOff>361951</xdr:rowOff>
    </xdr:to>
    <xdr:pic>
      <xdr:nvPicPr>
        <xdr:cNvPr id="1632" name="Picture 638" descr="10554.jpg"/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0" y="2391251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704850</xdr:colOff>
      <xdr:row>331</xdr:row>
      <xdr:rowOff>314326</xdr:rowOff>
    </xdr:to>
    <xdr:pic>
      <xdr:nvPicPr>
        <xdr:cNvPr id="1633" name="Picture 639" descr="02405.jpg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0" y="2395156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704850</xdr:colOff>
      <xdr:row>332</xdr:row>
      <xdr:rowOff>314324</xdr:rowOff>
    </xdr:to>
    <xdr:pic>
      <xdr:nvPicPr>
        <xdr:cNvPr id="1634" name="Picture 640" descr="02405.jpg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0" y="2399061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771525</xdr:colOff>
      <xdr:row>332</xdr:row>
      <xdr:rowOff>381000</xdr:rowOff>
    </xdr:to>
    <xdr:pic>
      <xdr:nvPicPr>
        <xdr:cNvPr id="1635" name="Picture 641" descr="00881-Promo.jpg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0" y="2402967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771525</xdr:colOff>
      <xdr:row>333</xdr:row>
      <xdr:rowOff>381000</xdr:rowOff>
    </xdr:to>
    <xdr:pic>
      <xdr:nvPicPr>
        <xdr:cNvPr id="1636" name="Picture 642" descr="00881-Promo.jpg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0" y="2406872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781050</xdr:colOff>
      <xdr:row>335</xdr:row>
      <xdr:rowOff>0</xdr:rowOff>
    </xdr:to>
    <xdr:pic>
      <xdr:nvPicPr>
        <xdr:cNvPr id="1637" name="Picture 643" descr="01016.jpg"/>
        <xdr:cNvPicPr>
          <a:picLocks noChangeAspect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0" y="2418588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781050</xdr:colOff>
      <xdr:row>335</xdr:row>
      <xdr:rowOff>389466</xdr:rowOff>
    </xdr:to>
    <xdr:pic>
      <xdr:nvPicPr>
        <xdr:cNvPr id="1638" name="Picture 644" descr="01016.jpg"/>
        <xdr:cNvPicPr>
          <a:picLocks noChangeAspect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0" y="2422493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942975</xdr:colOff>
      <xdr:row>333</xdr:row>
      <xdr:rowOff>314324</xdr:rowOff>
    </xdr:to>
    <xdr:pic>
      <xdr:nvPicPr>
        <xdr:cNvPr id="1639" name="Picture 645" descr="08830-Bag-10.jpg"/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0" y="2410777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942975</xdr:colOff>
      <xdr:row>334</xdr:row>
      <xdr:rowOff>314326</xdr:rowOff>
    </xdr:to>
    <xdr:pic>
      <xdr:nvPicPr>
        <xdr:cNvPr id="1640" name="Picture 646" descr="08830-Bag-10.jpg"/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0" y="2414682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1019175</xdr:colOff>
      <xdr:row>335</xdr:row>
      <xdr:rowOff>371475</xdr:rowOff>
    </xdr:to>
    <xdr:pic>
      <xdr:nvPicPr>
        <xdr:cNvPr id="1641" name="Picture 647" descr="08865-B08.jpg"/>
        <xdr:cNvPicPr>
          <a:picLocks noChangeAspect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0" y="242639850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1019175</xdr:colOff>
      <xdr:row>336</xdr:row>
      <xdr:rowOff>371475</xdr:rowOff>
    </xdr:to>
    <xdr:pic>
      <xdr:nvPicPr>
        <xdr:cNvPr id="1642" name="Picture 648" descr="08865-B08.jpg"/>
        <xdr:cNvPicPr>
          <a:picLocks noChangeAspect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0" y="243030375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800100</xdr:colOff>
      <xdr:row>337</xdr:row>
      <xdr:rowOff>9525</xdr:rowOff>
    </xdr:to>
    <xdr:pic>
      <xdr:nvPicPr>
        <xdr:cNvPr id="1643" name="Picture 649" descr="4040.jpg"/>
        <xdr:cNvPicPr>
          <a:picLocks noChangeAspect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0" y="2434209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800100</xdr:colOff>
      <xdr:row>338</xdr:row>
      <xdr:rowOff>9526</xdr:rowOff>
    </xdr:to>
    <xdr:pic>
      <xdr:nvPicPr>
        <xdr:cNvPr id="1644" name="Picture 650" descr="4040.jpg"/>
        <xdr:cNvPicPr>
          <a:picLocks noChangeAspect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0" y="2438114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723900</xdr:colOff>
      <xdr:row>337</xdr:row>
      <xdr:rowOff>342901</xdr:rowOff>
    </xdr:to>
    <xdr:pic>
      <xdr:nvPicPr>
        <xdr:cNvPr id="1645" name="Picture 652" descr="05764.JPG"/>
        <xdr:cNvPicPr>
          <a:picLocks noChangeAspect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0" y="2442019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723900</xdr:colOff>
      <xdr:row>338</xdr:row>
      <xdr:rowOff>342899</xdr:rowOff>
    </xdr:to>
    <xdr:pic>
      <xdr:nvPicPr>
        <xdr:cNvPr id="1646" name="Picture 653" descr="05764.JPG"/>
        <xdr:cNvPicPr>
          <a:picLocks noChangeAspect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0" y="2445924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971550</xdr:colOff>
      <xdr:row>338</xdr:row>
      <xdr:rowOff>342900</xdr:rowOff>
    </xdr:to>
    <xdr:pic>
      <xdr:nvPicPr>
        <xdr:cNvPr id="1647" name="Picture 654" descr="10555-40.jpg"/>
        <xdr:cNvPicPr>
          <a:picLocks noChangeAspect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0" y="24498300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971550</xdr:colOff>
      <xdr:row>339</xdr:row>
      <xdr:rowOff>342900</xdr:rowOff>
    </xdr:to>
    <xdr:pic>
      <xdr:nvPicPr>
        <xdr:cNvPr id="1648" name="Picture 655" descr="10555-40.jpg"/>
        <xdr:cNvPicPr>
          <a:picLocks noChangeAspect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0" y="24537352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819150</xdr:colOff>
      <xdr:row>340</xdr:row>
      <xdr:rowOff>28575</xdr:rowOff>
    </xdr:to>
    <xdr:pic>
      <xdr:nvPicPr>
        <xdr:cNvPr id="1649" name="Picture 656" descr="10058-00.jpg"/>
        <xdr:cNvPicPr>
          <a:picLocks noChangeAspect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0" y="2457640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819150</xdr:colOff>
      <xdr:row>341</xdr:row>
      <xdr:rowOff>28576</xdr:rowOff>
    </xdr:to>
    <xdr:pic>
      <xdr:nvPicPr>
        <xdr:cNvPr id="1650" name="Picture 657" descr="10058-00.jpg"/>
        <xdr:cNvPicPr>
          <a:picLocks noChangeAspect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0" y="2461545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1028700</xdr:colOff>
      <xdr:row>340</xdr:row>
      <xdr:rowOff>381001</xdr:rowOff>
    </xdr:to>
    <xdr:pic>
      <xdr:nvPicPr>
        <xdr:cNvPr id="1651" name="Picture 658" descr="00903.jpg"/>
        <xdr:cNvPicPr>
          <a:picLocks noChangeAspect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0" y="24654510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1028700</xdr:colOff>
      <xdr:row>341</xdr:row>
      <xdr:rowOff>380999</xdr:rowOff>
    </xdr:to>
    <xdr:pic>
      <xdr:nvPicPr>
        <xdr:cNvPr id="1652" name="Picture 659" descr="00903.jpg"/>
        <xdr:cNvPicPr>
          <a:picLocks noChangeAspect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0" y="24693562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340</xdr:row>
      <xdr:rowOff>0</xdr:rowOff>
    </xdr:from>
    <xdr:to>
      <xdr:col>0</xdr:col>
      <xdr:colOff>742950</xdr:colOff>
      <xdr:row>341</xdr:row>
      <xdr:rowOff>304800</xdr:rowOff>
    </xdr:to>
    <xdr:pic>
      <xdr:nvPicPr>
        <xdr:cNvPr id="1653" name="Picture 660" descr="01259-B-80-OP.jpg"/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47625" y="2473261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695325</xdr:colOff>
      <xdr:row>342</xdr:row>
      <xdr:rowOff>304800</xdr:rowOff>
    </xdr:to>
    <xdr:pic>
      <xdr:nvPicPr>
        <xdr:cNvPr id="1654" name="Picture 661" descr="01259-B-80-OP.jpg"/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0" y="2477166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1028700</xdr:colOff>
      <xdr:row>342</xdr:row>
      <xdr:rowOff>380999</xdr:rowOff>
    </xdr:to>
    <xdr:pic>
      <xdr:nvPicPr>
        <xdr:cNvPr id="1655" name="Picture 662" descr="3630.jpg"/>
        <xdr:cNvPicPr>
          <a:picLocks noChangeAspect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0" y="24810720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1028700</xdr:colOff>
      <xdr:row>343</xdr:row>
      <xdr:rowOff>381001</xdr:rowOff>
    </xdr:to>
    <xdr:pic>
      <xdr:nvPicPr>
        <xdr:cNvPr id="1656" name="Picture 663" descr="3630.jpg"/>
        <xdr:cNvPicPr>
          <a:picLocks noChangeAspect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0" y="24849772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819150</xdr:colOff>
      <xdr:row>344</xdr:row>
      <xdr:rowOff>38100</xdr:rowOff>
    </xdr:to>
    <xdr:pic>
      <xdr:nvPicPr>
        <xdr:cNvPr id="1657" name="Picture 664" descr="629.jpg"/>
        <xdr:cNvPicPr>
          <a:picLocks noChangeAspect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0" y="2488882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0</xdr:col>
      <xdr:colOff>819150</xdr:colOff>
      <xdr:row>345</xdr:row>
      <xdr:rowOff>38099</xdr:rowOff>
    </xdr:to>
    <xdr:pic>
      <xdr:nvPicPr>
        <xdr:cNvPr id="1658" name="Picture 665" descr="629.jpg"/>
        <xdr:cNvPicPr>
          <a:picLocks noChangeAspect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0" y="2492787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0</xdr:col>
      <xdr:colOff>828675</xdr:colOff>
      <xdr:row>344</xdr:row>
      <xdr:rowOff>323850</xdr:rowOff>
    </xdr:to>
    <xdr:pic>
      <xdr:nvPicPr>
        <xdr:cNvPr id="1659" name="Picture 666" descr="3846.jpg"/>
        <xdr:cNvPicPr>
          <a:picLocks noChangeAspect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0" y="249669300"/>
          <a:ext cx="828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828675</xdr:colOff>
      <xdr:row>345</xdr:row>
      <xdr:rowOff>323850</xdr:rowOff>
    </xdr:to>
    <xdr:pic>
      <xdr:nvPicPr>
        <xdr:cNvPr id="1660" name="Picture 667" descr="3846.jpg"/>
        <xdr:cNvPicPr>
          <a:picLocks noChangeAspect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0" y="250059825"/>
          <a:ext cx="828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1162050</xdr:colOff>
      <xdr:row>345</xdr:row>
      <xdr:rowOff>371474</xdr:rowOff>
    </xdr:to>
    <xdr:pic>
      <xdr:nvPicPr>
        <xdr:cNvPr id="1661" name="Picture 668" descr="3690.jpg"/>
        <xdr:cNvPicPr>
          <a:picLocks noChangeAspect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0" y="250450350"/>
          <a:ext cx="1162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1162050</xdr:colOff>
      <xdr:row>346</xdr:row>
      <xdr:rowOff>371476</xdr:rowOff>
    </xdr:to>
    <xdr:pic>
      <xdr:nvPicPr>
        <xdr:cNvPr id="1662" name="Picture 669" descr="3690.jpg"/>
        <xdr:cNvPicPr>
          <a:picLocks noChangeAspect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0" y="250840875"/>
          <a:ext cx="1162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762000</xdr:colOff>
      <xdr:row>346</xdr:row>
      <xdr:rowOff>371476</xdr:rowOff>
    </xdr:to>
    <xdr:pic>
      <xdr:nvPicPr>
        <xdr:cNvPr id="1663" name="Picture 670" descr="24105.jpg"/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0" y="2512314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762000</xdr:colOff>
      <xdr:row>347</xdr:row>
      <xdr:rowOff>371474</xdr:rowOff>
    </xdr:to>
    <xdr:pic>
      <xdr:nvPicPr>
        <xdr:cNvPr id="1664" name="Picture 671" descr="24105.jpg"/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0" y="2516219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1162050</xdr:colOff>
      <xdr:row>347</xdr:row>
      <xdr:rowOff>381000</xdr:rowOff>
    </xdr:to>
    <xdr:pic>
      <xdr:nvPicPr>
        <xdr:cNvPr id="1665" name="Picture 674" descr="501.JPG"/>
        <xdr:cNvPicPr>
          <a:picLocks noChangeAspect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0" y="2520124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1162050</xdr:colOff>
      <xdr:row>348</xdr:row>
      <xdr:rowOff>381000</xdr:rowOff>
    </xdr:to>
    <xdr:pic>
      <xdr:nvPicPr>
        <xdr:cNvPr id="1666" name="Picture 675" descr="501.JPG"/>
        <xdr:cNvPicPr>
          <a:picLocks noChangeAspect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0" y="2524029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762000</xdr:colOff>
      <xdr:row>348</xdr:row>
      <xdr:rowOff>371474</xdr:rowOff>
    </xdr:to>
    <xdr:pic>
      <xdr:nvPicPr>
        <xdr:cNvPr id="1667" name="Picture 676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2527935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762000</xdr:colOff>
      <xdr:row>349</xdr:row>
      <xdr:rowOff>371476</xdr:rowOff>
    </xdr:to>
    <xdr:pic>
      <xdr:nvPicPr>
        <xdr:cNvPr id="1668" name="Picture 677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2531840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1104900</xdr:colOff>
      <xdr:row>349</xdr:row>
      <xdr:rowOff>342901</xdr:rowOff>
    </xdr:to>
    <xdr:pic>
      <xdr:nvPicPr>
        <xdr:cNvPr id="1669" name="Picture 678" descr="101.jpg"/>
        <xdr:cNvPicPr>
          <a:picLocks noChangeAspect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0" y="253574550"/>
          <a:ext cx="1104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1104900</xdr:colOff>
      <xdr:row>350</xdr:row>
      <xdr:rowOff>342899</xdr:rowOff>
    </xdr:to>
    <xdr:pic>
      <xdr:nvPicPr>
        <xdr:cNvPr id="1670" name="Picture 679" descr="101.jpg"/>
        <xdr:cNvPicPr>
          <a:picLocks noChangeAspect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0" y="253965075"/>
          <a:ext cx="1104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514350</xdr:colOff>
      <xdr:row>350</xdr:row>
      <xdr:rowOff>381000</xdr:rowOff>
    </xdr:to>
    <xdr:pic>
      <xdr:nvPicPr>
        <xdr:cNvPr id="1671" name="Picture 680" descr="215.jpg"/>
        <xdr:cNvPicPr>
          <a:picLocks noChangeAspect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0" y="254355600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0</xdr:col>
      <xdr:colOff>514350</xdr:colOff>
      <xdr:row>351</xdr:row>
      <xdr:rowOff>381000</xdr:rowOff>
    </xdr:to>
    <xdr:pic>
      <xdr:nvPicPr>
        <xdr:cNvPr id="1672" name="Picture 681" descr="215.jpg"/>
        <xdr:cNvPicPr>
          <a:picLocks noChangeAspect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0" y="254746125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0</xdr:col>
      <xdr:colOff>1162050</xdr:colOff>
      <xdr:row>351</xdr:row>
      <xdr:rowOff>371474</xdr:rowOff>
    </xdr:to>
    <xdr:pic>
      <xdr:nvPicPr>
        <xdr:cNvPr id="1673" name="Picture 682" descr="Shields Brace Patella Stabilizer Knee Brace &amp; Support.jpg"/>
        <xdr:cNvPicPr>
          <a:picLocks noChangeAspect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0" y="255136650"/>
          <a:ext cx="1162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1162050</xdr:colOff>
      <xdr:row>352</xdr:row>
      <xdr:rowOff>371476</xdr:rowOff>
    </xdr:to>
    <xdr:pic>
      <xdr:nvPicPr>
        <xdr:cNvPr id="1674" name="Picture 683" descr="Shields Brace Patella Stabilizer Knee Brace &amp; Support.jpg"/>
        <xdr:cNvPicPr>
          <a:picLocks noChangeAspect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0" y="255527175"/>
          <a:ext cx="1162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800100</xdr:colOff>
      <xdr:row>353</xdr:row>
      <xdr:rowOff>9525</xdr:rowOff>
    </xdr:to>
    <xdr:pic>
      <xdr:nvPicPr>
        <xdr:cNvPr id="1675" name="Picture 684" descr="5656.jpg"/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0" y="2559177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0</xdr:col>
      <xdr:colOff>800100</xdr:colOff>
      <xdr:row>354</xdr:row>
      <xdr:rowOff>9524</xdr:rowOff>
    </xdr:to>
    <xdr:pic>
      <xdr:nvPicPr>
        <xdr:cNvPr id="1676" name="Picture 685" descr="5656.jpg"/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0" y="2563082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800100</xdr:colOff>
      <xdr:row>355</xdr:row>
      <xdr:rowOff>9526</xdr:rowOff>
    </xdr:to>
    <xdr:pic>
      <xdr:nvPicPr>
        <xdr:cNvPr id="1677" name="Picture 686" descr="5656.jpg"/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0" y="2566987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800100</xdr:colOff>
      <xdr:row>356</xdr:row>
      <xdr:rowOff>9525</xdr:rowOff>
    </xdr:to>
    <xdr:pic>
      <xdr:nvPicPr>
        <xdr:cNvPr id="1678" name="Picture 687" descr="5656.jpg"/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0" y="2570892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952500</xdr:colOff>
      <xdr:row>356</xdr:row>
      <xdr:rowOff>9525</xdr:rowOff>
    </xdr:to>
    <xdr:pic>
      <xdr:nvPicPr>
        <xdr:cNvPr id="1679" name="Picture 688" descr="401.jpg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0" y="257479800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952500</xdr:colOff>
      <xdr:row>357</xdr:row>
      <xdr:rowOff>9525</xdr:rowOff>
    </xdr:to>
    <xdr:pic>
      <xdr:nvPicPr>
        <xdr:cNvPr id="1680" name="Picture 689" descr="401.jpg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0" y="257870325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952500</xdr:colOff>
      <xdr:row>358</xdr:row>
      <xdr:rowOff>9525</xdr:rowOff>
    </xdr:to>
    <xdr:pic>
      <xdr:nvPicPr>
        <xdr:cNvPr id="1681" name="Picture 690" descr="401.jpg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0" y="258260850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952500</xdr:colOff>
      <xdr:row>359</xdr:row>
      <xdr:rowOff>9525</xdr:rowOff>
    </xdr:to>
    <xdr:pic>
      <xdr:nvPicPr>
        <xdr:cNvPr id="1682" name="Picture 691" descr="401.jpg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0" y="258651375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1295400</xdr:colOff>
      <xdr:row>358</xdr:row>
      <xdr:rowOff>381001</xdr:rowOff>
    </xdr:to>
    <xdr:pic>
      <xdr:nvPicPr>
        <xdr:cNvPr id="1683" name="Picture 692" descr="100L-Whte.jpg"/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0" y="259041900"/>
          <a:ext cx="1295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0</xdr:col>
      <xdr:colOff>1295400</xdr:colOff>
      <xdr:row>359</xdr:row>
      <xdr:rowOff>381000</xdr:rowOff>
    </xdr:to>
    <xdr:pic>
      <xdr:nvPicPr>
        <xdr:cNvPr id="1684" name="Picture 693" descr="100L-Whte.jpg"/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0" y="259432425"/>
          <a:ext cx="1295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0</xdr:col>
      <xdr:colOff>1295400</xdr:colOff>
      <xdr:row>359</xdr:row>
      <xdr:rowOff>380999</xdr:rowOff>
    </xdr:to>
    <xdr:pic>
      <xdr:nvPicPr>
        <xdr:cNvPr id="1685" name="Picture 694" descr="100L-Whte.jpg"/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0" y="259822950"/>
          <a:ext cx="1295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1295400</xdr:colOff>
      <xdr:row>360</xdr:row>
      <xdr:rowOff>381000</xdr:rowOff>
    </xdr:to>
    <xdr:pic>
      <xdr:nvPicPr>
        <xdr:cNvPr id="1686" name="Picture 695" descr="100L-Whte.jpg"/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0" y="260213475"/>
          <a:ext cx="1295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361950</xdr:colOff>
      <xdr:row>360</xdr:row>
      <xdr:rowOff>352425</xdr:rowOff>
    </xdr:to>
    <xdr:pic>
      <xdr:nvPicPr>
        <xdr:cNvPr id="1687" name="Picture 697" descr="01-22016-00-02.jpg"/>
        <xdr:cNvPicPr>
          <a:picLocks noChangeAspect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0" y="260604000"/>
          <a:ext cx="361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0</xdr:col>
      <xdr:colOff>361950</xdr:colOff>
      <xdr:row>361</xdr:row>
      <xdr:rowOff>352425</xdr:rowOff>
    </xdr:to>
    <xdr:pic>
      <xdr:nvPicPr>
        <xdr:cNvPr id="1688" name="Picture 698" descr="01-22016-00-02.jpg"/>
        <xdr:cNvPicPr>
          <a:picLocks noChangeAspect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0" y="260994525"/>
          <a:ext cx="361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0</xdr:col>
      <xdr:colOff>1009650</xdr:colOff>
      <xdr:row>362</xdr:row>
      <xdr:rowOff>57151</xdr:rowOff>
    </xdr:to>
    <xdr:pic>
      <xdr:nvPicPr>
        <xdr:cNvPr id="1689" name="Picture 699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1385050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1009650</xdr:colOff>
      <xdr:row>363</xdr:row>
      <xdr:rowOff>57149</xdr:rowOff>
    </xdr:to>
    <xdr:pic>
      <xdr:nvPicPr>
        <xdr:cNvPr id="1690" name="Picture 700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1775575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1009650</xdr:colOff>
      <xdr:row>363</xdr:row>
      <xdr:rowOff>57149</xdr:rowOff>
    </xdr:to>
    <xdr:pic>
      <xdr:nvPicPr>
        <xdr:cNvPr id="1691" name="Picture 701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2166100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1009650</xdr:colOff>
      <xdr:row>364</xdr:row>
      <xdr:rowOff>57151</xdr:rowOff>
    </xdr:to>
    <xdr:pic>
      <xdr:nvPicPr>
        <xdr:cNvPr id="1692" name="Picture 702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2556625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1009650</xdr:colOff>
      <xdr:row>364</xdr:row>
      <xdr:rowOff>57150</xdr:rowOff>
    </xdr:to>
    <xdr:pic>
      <xdr:nvPicPr>
        <xdr:cNvPr id="1693" name="Picture 703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2947150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1009650</xdr:colOff>
      <xdr:row>365</xdr:row>
      <xdr:rowOff>57150</xdr:rowOff>
    </xdr:to>
    <xdr:pic>
      <xdr:nvPicPr>
        <xdr:cNvPr id="1694" name="Picture 705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3337675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1009650</xdr:colOff>
      <xdr:row>365</xdr:row>
      <xdr:rowOff>57151</xdr:rowOff>
    </xdr:to>
    <xdr:pic>
      <xdr:nvPicPr>
        <xdr:cNvPr id="1695" name="Picture 706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3728200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1009650</xdr:colOff>
      <xdr:row>366</xdr:row>
      <xdr:rowOff>57149</xdr:rowOff>
    </xdr:to>
    <xdr:pic>
      <xdr:nvPicPr>
        <xdr:cNvPr id="1696" name="Picture 707" descr="3309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0" y="264118725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771525</xdr:colOff>
      <xdr:row>365</xdr:row>
      <xdr:rowOff>380999</xdr:rowOff>
    </xdr:to>
    <xdr:pic>
      <xdr:nvPicPr>
        <xdr:cNvPr id="1697" name="Picture 708" descr="3442CA.jpg"/>
        <xdr:cNvPicPr>
          <a:picLocks noChangeAspect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0" y="2645092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0</xdr:col>
      <xdr:colOff>771525</xdr:colOff>
      <xdr:row>366</xdr:row>
      <xdr:rowOff>381000</xdr:rowOff>
    </xdr:to>
    <xdr:pic>
      <xdr:nvPicPr>
        <xdr:cNvPr id="1698" name="Picture 709" descr="3442CA.jpg"/>
        <xdr:cNvPicPr>
          <a:picLocks noChangeAspect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0" y="2648997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0</xdr:col>
      <xdr:colOff>695325</xdr:colOff>
      <xdr:row>367</xdr:row>
      <xdr:rowOff>371476</xdr:rowOff>
    </xdr:to>
    <xdr:pic>
      <xdr:nvPicPr>
        <xdr:cNvPr id="1699" name="Picture 710" descr="79-84458.jpg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0" y="266071350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695325</xdr:colOff>
      <xdr:row>368</xdr:row>
      <xdr:rowOff>371475</xdr:rowOff>
    </xdr:to>
    <xdr:pic>
      <xdr:nvPicPr>
        <xdr:cNvPr id="1700" name="Picture 711" descr="79-84458.jpg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0" y="266461875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495300</xdr:colOff>
      <xdr:row>369</xdr:row>
      <xdr:rowOff>19049</xdr:rowOff>
    </xdr:to>
    <xdr:pic>
      <xdr:nvPicPr>
        <xdr:cNvPr id="1701" name="Picture 712" descr="0814-8514.jpg"/>
        <xdr:cNvPicPr>
          <a:picLocks noChangeAspect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0" y="266852400"/>
          <a:ext cx="495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495300</xdr:colOff>
      <xdr:row>370</xdr:row>
      <xdr:rowOff>19051</xdr:rowOff>
    </xdr:to>
    <xdr:pic>
      <xdr:nvPicPr>
        <xdr:cNvPr id="1702" name="Picture 713" descr="0814-8514.jpg"/>
        <xdr:cNvPicPr>
          <a:picLocks noChangeAspect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0" y="267242925"/>
          <a:ext cx="495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466725</xdr:colOff>
      <xdr:row>369</xdr:row>
      <xdr:rowOff>361950</xdr:rowOff>
    </xdr:to>
    <xdr:pic>
      <xdr:nvPicPr>
        <xdr:cNvPr id="1703" name="Picture 714" descr="0814-8370.jpg"/>
        <xdr:cNvPicPr>
          <a:picLocks noChangeAspect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0" y="267633450"/>
          <a:ext cx="4667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466725</xdr:colOff>
      <xdr:row>370</xdr:row>
      <xdr:rowOff>361950</xdr:rowOff>
    </xdr:to>
    <xdr:pic>
      <xdr:nvPicPr>
        <xdr:cNvPr id="1704" name="Picture 715" descr="0814-8370.jpg"/>
        <xdr:cNvPicPr>
          <a:picLocks noChangeAspect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0" y="268023975"/>
          <a:ext cx="4667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752475</xdr:colOff>
      <xdr:row>371</xdr:row>
      <xdr:rowOff>66676</xdr:rowOff>
    </xdr:to>
    <xdr:pic>
      <xdr:nvPicPr>
        <xdr:cNvPr id="1705" name="Picture 716" descr="#660.jpg"/>
        <xdr:cNvPicPr>
          <a:picLocks noChangeAspect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0" y="268414500"/>
          <a:ext cx="752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752475</xdr:colOff>
      <xdr:row>372</xdr:row>
      <xdr:rowOff>66674</xdr:rowOff>
    </xdr:to>
    <xdr:pic>
      <xdr:nvPicPr>
        <xdr:cNvPr id="1706" name="Picture 717" descr="#660.jpg"/>
        <xdr:cNvPicPr>
          <a:picLocks noChangeAspect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0" y="268805025"/>
          <a:ext cx="752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370</xdr:row>
      <xdr:rowOff>0</xdr:rowOff>
    </xdr:from>
    <xdr:to>
      <xdr:col>0</xdr:col>
      <xdr:colOff>800100</xdr:colOff>
      <xdr:row>371</xdr:row>
      <xdr:rowOff>343746</xdr:rowOff>
    </xdr:to>
    <xdr:pic>
      <xdr:nvPicPr>
        <xdr:cNvPr id="1707" name="Picture 718" descr="Tri-Panel Knee Immobilizer Brace.JPG"/>
        <xdr:cNvPicPr>
          <a:picLocks noChangeAspect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57150" y="26919555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742950</xdr:colOff>
      <xdr:row>372</xdr:row>
      <xdr:rowOff>352425</xdr:rowOff>
    </xdr:to>
    <xdr:pic>
      <xdr:nvPicPr>
        <xdr:cNvPr id="1708" name="Picture 719" descr="Tri-Panel Knee Immobilizer Brace.JPG"/>
        <xdr:cNvPicPr>
          <a:picLocks noChangeAspect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0" y="2695860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676275</xdr:colOff>
      <xdr:row>372</xdr:row>
      <xdr:rowOff>285750</xdr:rowOff>
    </xdr:to>
    <xdr:pic>
      <xdr:nvPicPr>
        <xdr:cNvPr id="1709" name="Picture 720" descr="Boa Duel TISO Back Brace.jpg"/>
        <xdr:cNvPicPr>
          <a:picLocks noChangeAspect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0" y="269976600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676275</xdr:colOff>
      <xdr:row>373</xdr:row>
      <xdr:rowOff>285750</xdr:rowOff>
    </xdr:to>
    <xdr:pic>
      <xdr:nvPicPr>
        <xdr:cNvPr id="1710" name="Picture 721" descr="Boa Duel TISO Back Brace.jpg"/>
        <xdr:cNvPicPr>
          <a:picLocks noChangeAspect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0" y="27036712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723900</xdr:colOff>
      <xdr:row>373</xdr:row>
      <xdr:rowOff>342901</xdr:rowOff>
    </xdr:to>
    <xdr:pic>
      <xdr:nvPicPr>
        <xdr:cNvPr id="1711" name="Picture 722" descr="60001.jpg"/>
        <xdr:cNvPicPr>
          <a:picLocks noChangeAspect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0" y="2707576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723900</xdr:colOff>
      <xdr:row>374</xdr:row>
      <xdr:rowOff>342900</xdr:rowOff>
    </xdr:to>
    <xdr:pic>
      <xdr:nvPicPr>
        <xdr:cNvPr id="1712" name="Picture 723" descr="60001.jpg"/>
        <xdr:cNvPicPr>
          <a:picLocks noChangeAspect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0" y="2711481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819150</xdr:colOff>
      <xdr:row>375</xdr:row>
      <xdr:rowOff>38099</xdr:rowOff>
    </xdr:to>
    <xdr:pic>
      <xdr:nvPicPr>
        <xdr:cNvPr id="1713" name="Picture 724" descr="Pto Airmesh Right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27153870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819150</xdr:colOff>
      <xdr:row>376</xdr:row>
      <xdr:rowOff>38101</xdr:rowOff>
    </xdr:to>
    <xdr:pic>
      <xdr:nvPicPr>
        <xdr:cNvPr id="1714" name="Picture 725" descr="Pto Airmesh Right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27192922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685800</xdr:colOff>
      <xdr:row>375</xdr:row>
      <xdr:rowOff>295275</xdr:rowOff>
    </xdr:to>
    <xdr:pic>
      <xdr:nvPicPr>
        <xdr:cNvPr id="1715" name="Picture 726" descr="Posttop Knee Brace Short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2723197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819150</xdr:colOff>
      <xdr:row>376</xdr:row>
      <xdr:rowOff>38100</xdr:rowOff>
    </xdr:to>
    <xdr:pic>
      <xdr:nvPicPr>
        <xdr:cNvPr id="1716" name="Picture 727" descr="Pto Airmesh Right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2723197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685800</xdr:colOff>
      <xdr:row>376</xdr:row>
      <xdr:rowOff>295275</xdr:rowOff>
    </xdr:to>
    <xdr:pic>
      <xdr:nvPicPr>
        <xdr:cNvPr id="1717" name="Picture 728" descr="Posttop Knee Brace Short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2727102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771525</xdr:colOff>
      <xdr:row>376</xdr:row>
      <xdr:rowOff>381001</xdr:rowOff>
    </xdr:to>
    <xdr:pic>
      <xdr:nvPicPr>
        <xdr:cNvPr id="1718" name="Picture 729" descr="01820.JPG"/>
        <xdr:cNvPicPr>
          <a:picLocks noChangeAspect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0" y="2731008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771525</xdr:colOff>
      <xdr:row>377</xdr:row>
      <xdr:rowOff>381000</xdr:rowOff>
    </xdr:to>
    <xdr:pic>
      <xdr:nvPicPr>
        <xdr:cNvPr id="1719" name="Picture 730" descr="01820.JPG"/>
        <xdr:cNvPicPr>
          <a:picLocks noChangeAspect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0" y="2734913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762000</xdr:colOff>
      <xdr:row>377</xdr:row>
      <xdr:rowOff>371474</xdr:rowOff>
    </xdr:to>
    <xdr:pic>
      <xdr:nvPicPr>
        <xdr:cNvPr id="1720" name="Picture 731" descr="06705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738818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762000</xdr:colOff>
      <xdr:row>378</xdr:row>
      <xdr:rowOff>371475</xdr:rowOff>
    </xdr:to>
    <xdr:pic>
      <xdr:nvPicPr>
        <xdr:cNvPr id="1721" name="Picture 732" descr="06705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742723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781050</xdr:colOff>
      <xdr:row>379</xdr:row>
      <xdr:rowOff>0</xdr:rowOff>
    </xdr:to>
    <xdr:pic>
      <xdr:nvPicPr>
        <xdr:cNvPr id="1722" name="Picture 733" descr="06762.jpg"/>
        <xdr:cNvPicPr>
          <a:picLocks noChangeAspect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0" y="2746629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781050</xdr:colOff>
      <xdr:row>380</xdr:row>
      <xdr:rowOff>0</xdr:rowOff>
    </xdr:to>
    <xdr:pic>
      <xdr:nvPicPr>
        <xdr:cNvPr id="1723" name="Picture 734" descr="06762.jpg"/>
        <xdr:cNvPicPr>
          <a:picLocks noChangeAspect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0" y="2750534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781050</xdr:colOff>
      <xdr:row>380</xdr:row>
      <xdr:rowOff>1</xdr:rowOff>
    </xdr:to>
    <xdr:pic>
      <xdr:nvPicPr>
        <xdr:cNvPr id="1724" name="Picture 735" descr="07602.jpg"/>
        <xdr:cNvPicPr>
          <a:picLocks noChangeAspect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0" y="2754439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781050</xdr:colOff>
      <xdr:row>380</xdr:row>
      <xdr:rowOff>389466</xdr:rowOff>
    </xdr:to>
    <xdr:pic>
      <xdr:nvPicPr>
        <xdr:cNvPr id="1725" name="Picture 736" descr="07602.jpg"/>
        <xdr:cNvPicPr>
          <a:picLocks noChangeAspect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0" y="2758344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752475</xdr:colOff>
      <xdr:row>380</xdr:row>
      <xdr:rowOff>361949</xdr:rowOff>
    </xdr:to>
    <xdr:pic>
      <xdr:nvPicPr>
        <xdr:cNvPr id="1726" name="Picture 737" descr="07580.jpg"/>
        <xdr:cNvPicPr>
          <a:picLocks noChangeAspect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0" y="276225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0</xdr:col>
      <xdr:colOff>752475</xdr:colOff>
      <xdr:row>381</xdr:row>
      <xdr:rowOff>361950</xdr:rowOff>
    </xdr:to>
    <xdr:pic>
      <xdr:nvPicPr>
        <xdr:cNvPr id="1727" name="Picture 738" descr="07580.jpg"/>
        <xdr:cNvPicPr>
          <a:picLocks noChangeAspect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0" y="2766155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0</xdr:col>
      <xdr:colOff>723900</xdr:colOff>
      <xdr:row>381</xdr:row>
      <xdr:rowOff>323850</xdr:rowOff>
    </xdr:to>
    <xdr:pic>
      <xdr:nvPicPr>
        <xdr:cNvPr id="1728" name="Picture 739" descr="07251.jpg"/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0" y="2770060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723900</xdr:colOff>
      <xdr:row>382</xdr:row>
      <xdr:rowOff>323850</xdr:rowOff>
    </xdr:to>
    <xdr:pic>
      <xdr:nvPicPr>
        <xdr:cNvPr id="1729" name="Picture 740" descr="07251.jpg"/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0" y="2773965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752475</xdr:colOff>
      <xdr:row>382</xdr:row>
      <xdr:rowOff>361951</xdr:rowOff>
    </xdr:to>
    <xdr:pic>
      <xdr:nvPicPr>
        <xdr:cNvPr id="1730" name="Picture 741" descr="09552.jpg"/>
        <xdr:cNvPicPr>
          <a:picLocks noChangeAspect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0" y="2777871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752475</xdr:colOff>
      <xdr:row>383</xdr:row>
      <xdr:rowOff>361950</xdr:rowOff>
    </xdr:to>
    <xdr:pic>
      <xdr:nvPicPr>
        <xdr:cNvPr id="1731" name="Picture 742" descr="09552.jpg"/>
        <xdr:cNvPicPr>
          <a:picLocks noChangeAspect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0" y="278177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742950</xdr:colOff>
      <xdr:row>383</xdr:row>
      <xdr:rowOff>352424</xdr:rowOff>
    </xdr:to>
    <xdr:pic>
      <xdr:nvPicPr>
        <xdr:cNvPr id="1732" name="Picture 743" descr="28433.jpg"/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0" y="2785681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742950</xdr:colOff>
      <xdr:row>384</xdr:row>
      <xdr:rowOff>352425</xdr:rowOff>
    </xdr:to>
    <xdr:pic>
      <xdr:nvPicPr>
        <xdr:cNvPr id="1733" name="Picture 744" descr="28433.jpg"/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0" y="278958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771525</xdr:colOff>
      <xdr:row>384</xdr:row>
      <xdr:rowOff>381000</xdr:rowOff>
    </xdr:to>
    <xdr:pic>
      <xdr:nvPicPr>
        <xdr:cNvPr id="1734" name="Picture 745" descr="01855.jpg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2793492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771525</xdr:colOff>
      <xdr:row>385</xdr:row>
      <xdr:rowOff>381000</xdr:rowOff>
    </xdr:to>
    <xdr:pic>
      <xdr:nvPicPr>
        <xdr:cNvPr id="1735" name="Picture 746" descr="01855.jpg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2797397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819150</xdr:colOff>
      <xdr:row>386</xdr:row>
      <xdr:rowOff>28576</xdr:rowOff>
    </xdr:to>
    <xdr:pic>
      <xdr:nvPicPr>
        <xdr:cNvPr id="1736" name="Picture 748" descr="07333.jpg"/>
        <xdr:cNvPicPr>
          <a:picLocks noChangeAspect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0" y="2801302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819150</xdr:colOff>
      <xdr:row>387</xdr:row>
      <xdr:rowOff>28574</xdr:rowOff>
    </xdr:to>
    <xdr:pic>
      <xdr:nvPicPr>
        <xdr:cNvPr id="1737" name="Picture 749" descr="07333.jpg"/>
        <xdr:cNvPicPr>
          <a:picLocks noChangeAspect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0" y="2805207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771525</xdr:colOff>
      <xdr:row>386</xdr:row>
      <xdr:rowOff>380999</xdr:rowOff>
    </xdr:to>
    <xdr:pic>
      <xdr:nvPicPr>
        <xdr:cNvPr id="1738" name="Picture 750" descr="02800.JPG"/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0" y="2809113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771525</xdr:colOff>
      <xdr:row>387</xdr:row>
      <xdr:rowOff>381000</xdr:rowOff>
    </xdr:to>
    <xdr:pic>
      <xdr:nvPicPr>
        <xdr:cNvPr id="1739" name="Picture 751" descr="02800.JPG"/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0" y="2813018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828675</xdr:colOff>
      <xdr:row>388</xdr:row>
      <xdr:rowOff>57150</xdr:rowOff>
    </xdr:to>
    <xdr:pic>
      <xdr:nvPicPr>
        <xdr:cNvPr id="1740" name="Picture 752" descr="07213.jpg"/>
        <xdr:cNvPicPr>
          <a:picLocks noChangeAspect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0" y="2816923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0</xdr:col>
      <xdr:colOff>828675</xdr:colOff>
      <xdr:row>389</xdr:row>
      <xdr:rowOff>57150</xdr:rowOff>
    </xdr:to>
    <xdr:pic>
      <xdr:nvPicPr>
        <xdr:cNvPr id="1741" name="Picture 753" descr="07213.jpg"/>
        <xdr:cNvPicPr>
          <a:picLocks noChangeAspect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0" y="28208287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0</xdr:col>
      <xdr:colOff>723900</xdr:colOff>
      <xdr:row>388</xdr:row>
      <xdr:rowOff>342901</xdr:rowOff>
    </xdr:to>
    <xdr:pic>
      <xdr:nvPicPr>
        <xdr:cNvPr id="1742" name="Picture 754" descr="08450.jpg"/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0" y="2824734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723900</xdr:colOff>
      <xdr:row>389</xdr:row>
      <xdr:rowOff>342900</xdr:rowOff>
    </xdr:to>
    <xdr:pic>
      <xdr:nvPicPr>
        <xdr:cNvPr id="1743" name="Picture 755" descr="08450.jpg"/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0" y="2828639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438150</xdr:colOff>
      <xdr:row>390</xdr:row>
      <xdr:rowOff>38099</xdr:rowOff>
    </xdr:to>
    <xdr:pic>
      <xdr:nvPicPr>
        <xdr:cNvPr id="1744" name="Picture 756" descr="10092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283254450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438150</xdr:colOff>
      <xdr:row>391</xdr:row>
      <xdr:rowOff>38101</xdr:rowOff>
    </xdr:to>
    <xdr:pic>
      <xdr:nvPicPr>
        <xdr:cNvPr id="1745" name="Picture 757" descr="10092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283644975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438150</xdr:colOff>
      <xdr:row>391</xdr:row>
      <xdr:rowOff>38101</xdr:rowOff>
    </xdr:to>
    <xdr:pic>
      <xdr:nvPicPr>
        <xdr:cNvPr id="1746" name="Picture 758" descr="10092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283644975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438150</xdr:colOff>
      <xdr:row>391</xdr:row>
      <xdr:rowOff>38100</xdr:rowOff>
    </xdr:to>
    <xdr:pic>
      <xdr:nvPicPr>
        <xdr:cNvPr id="1747" name="Picture 759" descr="10092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284035500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438150</xdr:colOff>
      <xdr:row>391</xdr:row>
      <xdr:rowOff>38100</xdr:rowOff>
    </xdr:to>
    <xdr:pic>
      <xdr:nvPicPr>
        <xdr:cNvPr id="1748" name="Picture 760" descr="10092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284035500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438150</xdr:colOff>
      <xdr:row>392</xdr:row>
      <xdr:rowOff>38100</xdr:rowOff>
    </xdr:to>
    <xdr:pic>
      <xdr:nvPicPr>
        <xdr:cNvPr id="1749" name="Picture 761" descr="10092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284426025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438150</xdr:colOff>
      <xdr:row>392</xdr:row>
      <xdr:rowOff>38100</xdr:rowOff>
    </xdr:to>
    <xdr:pic>
      <xdr:nvPicPr>
        <xdr:cNvPr id="1750" name="Picture 762" descr="10092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284426025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657225</xdr:colOff>
      <xdr:row>392</xdr:row>
      <xdr:rowOff>57151</xdr:rowOff>
    </xdr:to>
    <xdr:pic>
      <xdr:nvPicPr>
        <xdr:cNvPr id="1751" name="Picture 763" descr="10156.JPG"/>
        <xdr:cNvPicPr>
          <a:picLocks noChangeAspect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0" y="284816550"/>
          <a:ext cx="657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657225</xdr:colOff>
      <xdr:row>393</xdr:row>
      <xdr:rowOff>57149</xdr:rowOff>
    </xdr:to>
    <xdr:pic>
      <xdr:nvPicPr>
        <xdr:cNvPr id="1752" name="Picture 764" descr="10156.JPG"/>
        <xdr:cNvPicPr>
          <a:picLocks noChangeAspect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0" y="285207075"/>
          <a:ext cx="657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771525</xdr:colOff>
      <xdr:row>392</xdr:row>
      <xdr:rowOff>380999</xdr:rowOff>
    </xdr:to>
    <xdr:pic>
      <xdr:nvPicPr>
        <xdr:cNvPr id="1753" name="Picture 765" descr="10404.jpg"/>
        <xdr:cNvPicPr>
          <a:picLocks noChangeAspect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0" y="2855976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771525</xdr:colOff>
      <xdr:row>393</xdr:row>
      <xdr:rowOff>381000</xdr:rowOff>
    </xdr:to>
    <xdr:pic>
      <xdr:nvPicPr>
        <xdr:cNvPr id="1754" name="Picture 766" descr="10404.jpg"/>
        <xdr:cNvPicPr>
          <a:picLocks noChangeAspect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0" y="2859881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781050</xdr:colOff>
      <xdr:row>393</xdr:row>
      <xdr:rowOff>381000</xdr:rowOff>
    </xdr:to>
    <xdr:pic>
      <xdr:nvPicPr>
        <xdr:cNvPr id="1755" name="Picture 767" descr="10453.jpg"/>
        <xdr:cNvPicPr>
          <a:picLocks noChangeAspect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0" y="286378650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781050</xdr:colOff>
      <xdr:row>394</xdr:row>
      <xdr:rowOff>381000</xdr:rowOff>
    </xdr:to>
    <xdr:pic>
      <xdr:nvPicPr>
        <xdr:cNvPr id="1756" name="Picture 768" descr="10453.jpg"/>
        <xdr:cNvPicPr>
          <a:picLocks noChangeAspect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0" y="28676917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800100</xdr:colOff>
      <xdr:row>395</xdr:row>
      <xdr:rowOff>9526</xdr:rowOff>
    </xdr:to>
    <xdr:pic>
      <xdr:nvPicPr>
        <xdr:cNvPr id="1757" name="Picture 769" descr="10775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2871597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800100</xdr:colOff>
      <xdr:row>396</xdr:row>
      <xdr:rowOff>9524</xdr:rowOff>
    </xdr:to>
    <xdr:pic>
      <xdr:nvPicPr>
        <xdr:cNvPr id="1758" name="Picture 770" descr="10775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2875502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438150</xdr:colOff>
      <xdr:row>396</xdr:row>
      <xdr:rowOff>28574</xdr:rowOff>
    </xdr:to>
    <xdr:pic>
      <xdr:nvPicPr>
        <xdr:cNvPr id="1759" name="Picture 771" descr="10975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0" y="287940750"/>
          <a:ext cx="438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438150</xdr:colOff>
      <xdr:row>397</xdr:row>
      <xdr:rowOff>28576</xdr:rowOff>
    </xdr:to>
    <xdr:pic>
      <xdr:nvPicPr>
        <xdr:cNvPr id="1760" name="Picture 772" descr="10975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0" y="288331275"/>
          <a:ext cx="438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438150</xdr:colOff>
      <xdr:row>397</xdr:row>
      <xdr:rowOff>28576</xdr:rowOff>
    </xdr:to>
    <xdr:pic>
      <xdr:nvPicPr>
        <xdr:cNvPr id="1761" name="Picture 773" descr="10975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0" y="288331275"/>
          <a:ext cx="438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438150</xdr:colOff>
      <xdr:row>397</xdr:row>
      <xdr:rowOff>28575</xdr:rowOff>
    </xdr:to>
    <xdr:pic>
      <xdr:nvPicPr>
        <xdr:cNvPr id="1762" name="Picture 774" descr="10975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0" y="288721800"/>
          <a:ext cx="438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438150</xdr:colOff>
      <xdr:row>397</xdr:row>
      <xdr:rowOff>28575</xdr:rowOff>
    </xdr:to>
    <xdr:pic>
      <xdr:nvPicPr>
        <xdr:cNvPr id="1763" name="Picture 775" descr="10975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0" y="288721800"/>
          <a:ext cx="438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438150</xdr:colOff>
      <xdr:row>398</xdr:row>
      <xdr:rowOff>28575</xdr:rowOff>
    </xdr:to>
    <xdr:pic>
      <xdr:nvPicPr>
        <xdr:cNvPr id="1764" name="Picture 776" descr="10975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0" y="289112325"/>
          <a:ext cx="438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438150</xdr:colOff>
      <xdr:row>398</xdr:row>
      <xdr:rowOff>28575</xdr:rowOff>
    </xdr:to>
    <xdr:pic>
      <xdr:nvPicPr>
        <xdr:cNvPr id="1765" name="Picture 777" descr="10975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0" y="289112325"/>
          <a:ext cx="438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771525</xdr:colOff>
      <xdr:row>397</xdr:row>
      <xdr:rowOff>381001</xdr:rowOff>
    </xdr:to>
    <xdr:pic>
      <xdr:nvPicPr>
        <xdr:cNvPr id="1766" name="Picture 778" descr="11041.jpg"/>
        <xdr:cNvPicPr>
          <a:picLocks noChangeAspect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0" y="2895028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0</xdr:col>
      <xdr:colOff>771525</xdr:colOff>
      <xdr:row>398</xdr:row>
      <xdr:rowOff>381000</xdr:rowOff>
    </xdr:to>
    <xdr:pic>
      <xdr:nvPicPr>
        <xdr:cNvPr id="1767" name="Picture 779" descr="11041.jpg"/>
        <xdr:cNvPicPr>
          <a:picLocks noChangeAspect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0" y="2898933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0</xdr:col>
      <xdr:colOff>771525</xdr:colOff>
      <xdr:row>398</xdr:row>
      <xdr:rowOff>380999</xdr:rowOff>
    </xdr:to>
    <xdr:pic>
      <xdr:nvPicPr>
        <xdr:cNvPr id="1768" name="Picture 780" descr="11041.jpg"/>
        <xdr:cNvPicPr>
          <a:picLocks noChangeAspect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0" y="2902839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771525</xdr:colOff>
      <xdr:row>399</xdr:row>
      <xdr:rowOff>381000</xdr:rowOff>
    </xdr:to>
    <xdr:pic>
      <xdr:nvPicPr>
        <xdr:cNvPr id="1769" name="Picture 781" descr="11041.jpg"/>
        <xdr:cNvPicPr>
          <a:picLocks noChangeAspect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0" y="2906744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561975</xdr:colOff>
      <xdr:row>400</xdr:row>
      <xdr:rowOff>266700</xdr:rowOff>
    </xdr:to>
    <xdr:pic>
      <xdr:nvPicPr>
        <xdr:cNvPr id="1770" name="Picture 782" descr="11145.JPG"/>
        <xdr:cNvPicPr>
          <a:picLocks noChangeAspect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0" y="291064950"/>
          <a:ext cx="561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561975</xdr:colOff>
      <xdr:row>401</xdr:row>
      <xdr:rowOff>266700</xdr:rowOff>
    </xdr:to>
    <xdr:pic>
      <xdr:nvPicPr>
        <xdr:cNvPr id="1771" name="Picture 783" descr="11145.JPG"/>
        <xdr:cNvPicPr>
          <a:picLocks noChangeAspect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0" y="291455475"/>
          <a:ext cx="561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800100</xdr:colOff>
      <xdr:row>401</xdr:row>
      <xdr:rowOff>9526</xdr:rowOff>
    </xdr:to>
    <xdr:pic>
      <xdr:nvPicPr>
        <xdr:cNvPr id="1772" name="Picture 784" descr="11212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918460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800100</xdr:colOff>
      <xdr:row>402</xdr:row>
      <xdr:rowOff>9524</xdr:rowOff>
    </xdr:to>
    <xdr:pic>
      <xdr:nvPicPr>
        <xdr:cNvPr id="1773" name="Picture 785" descr="11212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922365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685800</xdr:colOff>
      <xdr:row>401</xdr:row>
      <xdr:rowOff>295274</xdr:rowOff>
    </xdr:to>
    <xdr:pic>
      <xdr:nvPicPr>
        <xdr:cNvPr id="1774" name="Picture 786" descr="11919.jpg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2926270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800100</xdr:colOff>
      <xdr:row>402</xdr:row>
      <xdr:rowOff>9524</xdr:rowOff>
    </xdr:to>
    <xdr:pic>
      <xdr:nvPicPr>
        <xdr:cNvPr id="1775" name="Picture 790" descr="11212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926270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685800</xdr:colOff>
      <xdr:row>402</xdr:row>
      <xdr:rowOff>295275</xdr:rowOff>
    </xdr:to>
    <xdr:pic>
      <xdr:nvPicPr>
        <xdr:cNvPr id="1776" name="Picture 791" descr="11919.jpg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2930175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800100</xdr:colOff>
      <xdr:row>402</xdr:row>
      <xdr:rowOff>9524</xdr:rowOff>
    </xdr:to>
    <xdr:pic>
      <xdr:nvPicPr>
        <xdr:cNvPr id="1777" name="Picture 792" descr="11212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922365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685800</xdr:colOff>
      <xdr:row>401</xdr:row>
      <xdr:rowOff>295274</xdr:rowOff>
    </xdr:to>
    <xdr:pic>
      <xdr:nvPicPr>
        <xdr:cNvPr id="1778" name="Picture 793" descr="11919.jpg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2926270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800100</xdr:colOff>
      <xdr:row>402</xdr:row>
      <xdr:rowOff>9524</xdr:rowOff>
    </xdr:to>
    <xdr:pic>
      <xdr:nvPicPr>
        <xdr:cNvPr id="1779" name="Picture 794" descr="11212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926270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800100</xdr:colOff>
      <xdr:row>402</xdr:row>
      <xdr:rowOff>9524</xdr:rowOff>
    </xdr:to>
    <xdr:pic>
      <xdr:nvPicPr>
        <xdr:cNvPr id="1780" name="Picture 795" descr="11212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922365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685800</xdr:colOff>
      <xdr:row>401</xdr:row>
      <xdr:rowOff>295274</xdr:rowOff>
    </xdr:to>
    <xdr:pic>
      <xdr:nvPicPr>
        <xdr:cNvPr id="1781" name="Picture 796" descr="11919.jpg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2926270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723900</xdr:colOff>
      <xdr:row>401</xdr:row>
      <xdr:rowOff>342900</xdr:rowOff>
    </xdr:to>
    <xdr:pic>
      <xdr:nvPicPr>
        <xdr:cNvPr id="1782" name="Picture 797" descr="11212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2922365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752475</xdr:colOff>
      <xdr:row>402</xdr:row>
      <xdr:rowOff>361950</xdr:rowOff>
    </xdr:to>
    <xdr:pic>
      <xdr:nvPicPr>
        <xdr:cNvPr id="1783" name="Picture 798" descr="21751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0" y="2934081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752475</xdr:colOff>
      <xdr:row>403</xdr:row>
      <xdr:rowOff>361950</xdr:rowOff>
    </xdr:to>
    <xdr:pic>
      <xdr:nvPicPr>
        <xdr:cNvPr id="1784" name="Picture 799" descr="21751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0" y="293798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781050</xdr:colOff>
      <xdr:row>404</xdr:row>
      <xdr:rowOff>1</xdr:rowOff>
    </xdr:to>
    <xdr:pic>
      <xdr:nvPicPr>
        <xdr:cNvPr id="1785" name="Picture 800" descr="21792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0" y="2941891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781050</xdr:colOff>
      <xdr:row>404</xdr:row>
      <xdr:rowOff>389466</xdr:rowOff>
    </xdr:to>
    <xdr:pic>
      <xdr:nvPicPr>
        <xdr:cNvPr id="1786" name="Picture 801" descr="21792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0" y="2945796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800100</xdr:colOff>
      <xdr:row>405</xdr:row>
      <xdr:rowOff>9524</xdr:rowOff>
    </xdr:to>
    <xdr:pic>
      <xdr:nvPicPr>
        <xdr:cNvPr id="1787" name="Picture 802" descr="28412.jpg"/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0" y="2949702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800100</xdr:colOff>
      <xdr:row>406</xdr:row>
      <xdr:rowOff>9526</xdr:rowOff>
    </xdr:to>
    <xdr:pic>
      <xdr:nvPicPr>
        <xdr:cNvPr id="1788" name="Picture 803" descr="28412.jpg"/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0" y="2953607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781050</xdr:colOff>
      <xdr:row>406</xdr:row>
      <xdr:rowOff>0</xdr:rowOff>
    </xdr:to>
    <xdr:pic>
      <xdr:nvPicPr>
        <xdr:cNvPr id="1789" name="Picture 804" descr="11152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2957512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781050</xdr:colOff>
      <xdr:row>407</xdr:row>
      <xdr:rowOff>0</xdr:rowOff>
    </xdr:to>
    <xdr:pic>
      <xdr:nvPicPr>
        <xdr:cNvPr id="1790" name="Picture 805" descr="11152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2961417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742950</xdr:colOff>
      <xdr:row>406</xdr:row>
      <xdr:rowOff>352426</xdr:rowOff>
    </xdr:to>
    <xdr:pic>
      <xdr:nvPicPr>
        <xdr:cNvPr id="1791" name="Picture 806" descr="Boa with Chairback Back Brace.jpg"/>
        <xdr:cNvPicPr>
          <a:picLocks noChangeAspect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0" y="2965323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742950</xdr:colOff>
      <xdr:row>407</xdr:row>
      <xdr:rowOff>352425</xdr:rowOff>
    </xdr:to>
    <xdr:pic>
      <xdr:nvPicPr>
        <xdr:cNvPr id="1792" name="Picture 807" descr="Boa with Chairback Back Brace.jpg"/>
        <xdr:cNvPicPr>
          <a:picLocks noChangeAspect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0" y="2969228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742950</xdr:colOff>
      <xdr:row>408</xdr:row>
      <xdr:rowOff>352424</xdr:rowOff>
    </xdr:to>
    <xdr:pic>
      <xdr:nvPicPr>
        <xdr:cNvPr id="1793" name="Picture 808" descr="Boa with Chairback Back Brace.jpg"/>
        <xdr:cNvPicPr>
          <a:picLocks noChangeAspect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0" y="2973133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723900</xdr:colOff>
      <xdr:row>408</xdr:row>
      <xdr:rowOff>323850</xdr:rowOff>
    </xdr:to>
    <xdr:pic>
      <xdr:nvPicPr>
        <xdr:cNvPr id="1794" name="Picture 809" descr="28442.jpg"/>
        <xdr:cNvPicPr>
          <a:picLocks noChangeAspect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0" y="2977038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0</xdr:col>
      <xdr:colOff>723900</xdr:colOff>
      <xdr:row>409</xdr:row>
      <xdr:rowOff>323851</xdr:rowOff>
    </xdr:to>
    <xdr:pic>
      <xdr:nvPicPr>
        <xdr:cNvPr id="1795" name="Picture 810" descr="28442.jpg"/>
        <xdr:cNvPicPr>
          <a:picLocks noChangeAspect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0" y="2980944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723900</xdr:colOff>
      <xdr:row>410</xdr:row>
      <xdr:rowOff>323849</xdr:rowOff>
    </xdr:to>
    <xdr:pic>
      <xdr:nvPicPr>
        <xdr:cNvPr id="1796" name="Picture 811" descr="28442.jpg"/>
        <xdr:cNvPicPr>
          <a:picLocks noChangeAspect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0" y="2984849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819150</xdr:colOff>
      <xdr:row>411</xdr:row>
      <xdr:rowOff>28575</xdr:rowOff>
    </xdr:to>
    <xdr:pic>
      <xdr:nvPicPr>
        <xdr:cNvPr id="1797" name="Picture 812" descr="10086.jpg"/>
        <xdr:cNvPicPr>
          <a:picLocks noChangeAspect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0" y="2988754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819150</xdr:colOff>
      <xdr:row>412</xdr:row>
      <xdr:rowOff>28575</xdr:rowOff>
    </xdr:to>
    <xdr:pic>
      <xdr:nvPicPr>
        <xdr:cNvPr id="1798" name="Picture 813" descr="10086.jpg"/>
        <xdr:cNvPicPr>
          <a:picLocks noChangeAspect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0" y="2992659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819150</xdr:colOff>
      <xdr:row>413</xdr:row>
      <xdr:rowOff>28575</xdr:rowOff>
    </xdr:to>
    <xdr:pic>
      <xdr:nvPicPr>
        <xdr:cNvPr id="1799" name="Picture 814" descr="10086.jpg"/>
        <xdr:cNvPicPr>
          <a:picLocks noChangeAspect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0" y="2996565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781050</xdr:colOff>
      <xdr:row>413</xdr:row>
      <xdr:rowOff>1</xdr:rowOff>
    </xdr:to>
    <xdr:pic>
      <xdr:nvPicPr>
        <xdr:cNvPr id="1800" name="Picture 815" descr="28403.jpg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0" y="3000470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781050</xdr:colOff>
      <xdr:row>413</xdr:row>
      <xdr:rowOff>389466</xdr:rowOff>
    </xdr:to>
    <xdr:pic>
      <xdr:nvPicPr>
        <xdr:cNvPr id="1801" name="Picture 816" descr="28403.jpg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0" y="3004375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781050</xdr:colOff>
      <xdr:row>415</xdr:row>
      <xdr:rowOff>0</xdr:rowOff>
    </xdr:to>
    <xdr:pic>
      <xdr:nvPicPr>
        <xdr:cNvPr id="1802" name="Picture 817" descr="28403.jpg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0" y="3008280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781050</xdr:colOff>
      <xdr:row>415</xdr:row>
      <xdr:rowOff>1</xdr:rowOff>
    </xdr:to>
    <xdr:pic>
      <xdr:nvPicPr>
        <xdr:cNvPr id="1803" name="Picture 818" descr="28423.jpg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0" y="3012186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0</xdr:col>
      <xdr:colOff>781050</xdr:colOff>
      <xdr:row>416</xdr:row>
      <xdr:rowOff>0</xdr:rowOff>
    </xdr:to>
    <xdr:pic>
      <xdr:nvPicPr>
        <xdr:cNvPr id="1804" name="Picture 819" descr="28423.jpg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0" y="3016091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781050</xdr:colOff>
      <xdr:row>416</xdr:row>
      <xdr:rowOff>389466</xdr:rowOff>
    </xdr:to>
    <xdr:pic>
      <xdr:nvPicPr>
        <xdr:cNvPr id="1805" name="Picture 820" descr="28423.jpg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0" y="3019996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752475</xdr:colOff>
      <xdr:row>416</xdr:row>
      <xdr:rowOff>361950</xdr:rowOff>
    </xdr:to>
    <xdr:pic>
      <xdr:nvPicPr>
        <xdr:cNvPr id="1806" name="Picture 821" descr="14185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023901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0</xdr:col>
      <xdr:colOff>752475</xdr:colOff>
      <xdr:row>417</xdr:row>
      <xdr:rowOff>361950</xdr:rowOff>
    </xdr:to>
    <xdr:pic>
      <xdr:nvPicPr>
        <xdr:cNvPr id="1807" name="Picture 822" descr="14185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027807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752475</xdr:colOff>
      <xdr:row>418</xdr:row>
      <xdr:rowOff>361950</xdr:rowOff>
    </xdr:to>
    <xdr:pic>
      <xdr:nvPicPr>
        <xdr:cNvPr id="1808" name="Picture 823" descr="14185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031712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723900</xdr:colOff>
      <xdr:row>418</xdr:row>
      <xdr:rowOff>323851</xdr:rowOff>
    </xdr:to>
    <xdr:pic>
      <xdr:nvPicPr>
        <xdr:cNvPr id="1809" name="Picture 824" descr="88-7247-000.jpg"/>
        <xdr:cNvPicPr>
          <a:picLocks noChangeAspect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0" y="3035617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723900</xdr:colOff>
      <xdr:row>419</xdr:row>
      <xdr:rowOff>323850</xdr:rowOff>
    </xdr:to>
    <xdr:pic>
      <xdr:nvPicPr>
        <xdr:cNvPr id="1810" name="Picture 825" descr="88-7247-000.jpg"/>
        <xdr:cNvPicPr>
          <a:picLocks noChangeAspect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0" y="3039522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723900</xdr:colOff>
      <xdr:row>419</xdr:row>
      <xdr:rowOff>342899</xdr:rowOff>
    </xdr:to>
    <xdr:pic>
      <xdr:nvPicPr>
        <xdr:cNvPr id="1811" name="Picture 826" descr="88-0333-000.jpg"/>
        <xdr:cNvPicPr>
          <a:picLocks noChangeAspect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0" y="3043428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723900</xdr:colOff>
      <xdr:row>420</xdr:row>
      <xdr:rowOff>342900</xdr:rowOff>
    </xdr:to>
    <xdr:pic>
      <xdr:nvPicPr>
        <xdr:cNvPr id="1812" name="Picture 827" descr="88-0333-000.jpg"/>
        <xdr:cNvPicPr>
          <a:picLocks noChangeAspect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0" y="3047333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742950</xdr:colOff>
      <xdr:row>420</xdr:row>
      <xdr:rowOff>352425</xdr:rowOff>
    </xdr:to>
    <xdr:pic>
      <xdr:nvPicPr>
        <xdr:cNvPr id="1813" name="Picture 828" descr="86-1308-000.jpg"/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0" y="3051238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0</xdr:col>
      <xdr:colOff>742950</xdr:colOff>
      <xdr:row>421</xdr:row>
      <xdr:rowOff>352425</xdr:rowOff>
    </xdr:to>
    <xdr:pic>
      <xdr:nvPicPr>
        <xdr:cNvPr id="1814" name="Picture 829" descr="86-1308-000.jpg"/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0" y="3055143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0</xdr:col>
      <xdr:colOff>1028700</xdr:colOff>
      <xdr:row>421</xdr:row>
      <xdr:rowOff>381001</xdr:rowOff>
    </xdr:to>
    <xdr:pic>
      <xdr:nvPicPr>
        <xdr:cNvPr id="1815" name="Picture 830" descr="35-4000-000.jpg"/>
        <xdr:cNvPicPr>
          <a:picLocks noChangeAspect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0" y="30590490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0</xdr:col>
      <xdr:colOff>1028700</xdr:colOff>
      <xdr:row>422</xdr:row>
      <xdr:rowOff>381000</xdr:rowOff>
    </xdr:to>
    <xdr:pic>
      <xdr:nvPicPr>
        <xdr:cNvPr id="1816" name="Picture 831" descr="35-4000-000.jpg"/>
        <xdr:cNvPicPr>
          <a:picLocks noChangeAspect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0" y="30629542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0</xdr:col>
      <xdr:colOff>742950</xdr:colOff>
      <xdr:row>422</xdr:row>
      <xdr:rowOff>352424</xdr:rowOff>
    </xdr:to>
    <xdr:pic>
      <xdr:nvPicPr>
        <xdr:cNvPr id="1817" name="Picture 832" descr="86-1302-000.jpg"/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0" y="3066859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0</xdr:col>
      <xdr:colOff>742950</xdr:colOff>
      <xdr:row>423</xdr:row>
      <xdr:rowOff>352425</xdr:rowOff>
    </xdr:to>
    <xdr:pic>
      <xdr:nvPicPr>
        <xdr:cNvPr id="1818" name="Picture 833" descr="86-1302-000.jpg"/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0" y="3070764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742950</xdr:colOff>
      <xdr:row>424</xdr:row>
      <xdr:rowOff>352426</xdr:rowOff>
    </xdr:to>
    <xdr:pic>
      <xdr:nvPicPr>
        <xdr:cNvPr id="1819" name="Picture 834" descr="86-1302-000.jpg"/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0" y="3074670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1028700</xdr:colOff>
      <xdr:row>424</xdr:row>
      <xdr:rowOff>381000</xdr:rowOff>
    </xdr:to>
    <xdr:pic>
      <xdr:nvPicPr>
        <xdr:cNvPr id="1820" name="Picture 835" descr="ETSP-SB-1.jpg"/>
        <xdr:cNvPicPr>
          <a:picLocks noChangeAspect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0" y="30785752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1028700</xdr:colOff>
      <xdr:row>425</xdr:row>
      <xdr:rowOff>381000</xdr:rowOff>
    </xdr:to>
    <xdr:pic>
      <xdr:nvPicPr>
        <xdr:cNvPr id="1821" name="Picture 836" descr="ETSP-SB-1.jpg"/>
        <xdr:cNvPicPr>
          <a:picLocks noChangeAspect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0" y="30824805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0</xdr:col>
      <xdr:colOff>1028700</xdr:colOff>
      <xdr:row>426</xdr:row>
      <xdr:rowOff>381000</xdr:rowOff>
    </xdr:to>
    <xdr:pic>
      <xdr:nvPicPr>
        <xdr:cNvPr id="1822" name="Picture 837" descr="ETSP-SB-1.jpg"/>
        <xdr:cNvPicPr>
          <a:picLocks noChangeAspect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0" y="30863857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0</xdr:col>
      <xdr:colOff>695325</xdr:colOff>
      <xdr:row>426</xdr:row>
      <xdr:rowOff>361949</xdr:rowOff>
    </xdr:to>
    <xdr:pic>
      <xdr:nvPicPr>
        <xdr:cNvPr id="1823" name="Picture 838" descr="500.jpg"/>
        <xdr:cNvPicPr>
          <a:picLocks noChangeAspect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0" y="309029100"/>
          <a:ext cx="695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0</xdr:col>
      <xdr:colOff>695325</xdr:colOff>
      <xdr:row>427</xdr:row>
      <xdr:rowOff>361951</xdr:rowOff>
    </xdr:to>
    <xdr:pic>
      <xdr:nvPicPr>
        <xdr:cNvPr id="1824" name="Picture 839" descr="500.jpg"/>
        <xdr:cNvPicPr>
          <a:picLocks noChangeAspect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0" y="309419625"/>
          <a:ext cx="695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695325</xdr:colOff>
      <xdr:row>428</xdr:row>
      <xdr:rowOff>361950</xdr:rowOff>
    </xdr:to>
    <xdr:pic>
      <xdr:nvPicPr>
        <xdr:cNvPr id="1825" name="Picture 840" descr="500.jpg"/>
        <xdr:cNvPicPr>
          <a:picLocks noChangeAspect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0" y="309810150"/>
          <a:ext cx="695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647700</xdr:colOff>
      <xdr:row>429</xdr:row>
      <xdr:rowOff>38099</xdr:rowOff>
    </xdr:to>
    <xdr:pic>
      <xdr:nvPicPr>
        <xdr:cNvPr id="1826" name="Picture 841" descr="11-1490-3-15000.jpg"/>
        <xdr:cNvPicPr>
          <a:picLocks noChangeAspect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0" y="310200675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647700</xdr:colOff>
      <xdr:row>430</xdr:row>
      <xdr:rowOff>38101</xdr:rowOff>
    </xdr:to>
    <xdr:pic>
      <xdr:nvPicPr>
        <xdr:cNvPr id="1827" name="Picture 842" descr="11-1490-3-15000.jpg"/>
        <xdr:cNvPicPr>
          <a:picLocks noChangeAspect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0" y="31059120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752475</xdr:colOff>
      <xdr:row>429</xdr:row>
      <xdr:rowOff>361950</xdr:rowOff>
    </xdr:to>
    <xdr:pic>
      <xdr:nvPicPr>
        <xdr:cNvPr id="1828" name="Picture 843" descr="6019.jpg"/>
        <xdr:cNvPicPr>
          <a:picLocks noChangeAspect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0" y="3109817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752475</xdr:colOff>
      <xdr:row>430</xdr:row>
      <xdr:rowOff>361950</xdr:rowOff>
    </xdr:to>
    <xdr:pic>
      <xdr:nvPicPr>
        <xdr:cNvPr id="1829" name="Picture 844" descr="6019.jpg"/>
        <xdr:cNvPicPr>
          <a:picLocks noChangeAspect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0" y="311372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752475</xdr:colOff>
      <xdr:row>430</xdr:row>
      <xdr:rowOff>361951</xdr:rowOff>
    </xdr:to>
    <xdr:pic>
      <xdr:nvPicPr>
        <xdr:cNvPr id="1830" name="Picture 845" descr="6019.jpg"/>
        <xdr:cNvPicPr>
          <a:picLocks noChangeAspect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0" y="3117627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752475</xdr:colOff>
      <xdr:row>431</xdr:row>
      <xdr:rowOff>361950</xdr:rowOff>
    </xdr:to>
    <xdr:pic>
      <xdr:nvPicPr>
        <xdr:cNvPr id="1831" name="Picture 846" descr="6019.jpg"/>
        <xdr:cNvPicPr>
          <a:picLocks noChangeAspect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0" y="3121533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409575</xdr:colOff>
      <xdr:row>431</xdr:row>
      <xdr:rowOff>389466</xdr:rowOff>
    </xdr:to>
    <xdr:pic>
      <xdr:nvPicPr>
        <xdr:cNvPr id="1832" name="Picture 847" descr="120113.jpg"/>
        <xdr:cNvPicPr>
          <a:picLocks noChangeAspect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0" y="312543825"/>
          <a:ext cx="409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0</xdr:col>
      <xdr:colOff>409575</xdr:colOff>
      <xdr:row>433</xdr:row>
      <xdr:rowOff>1</xdr:rowOff>
    </xdr:to>
    <xdr:pic>
      <xdr:nvPicPr>
        <xdr:cNvPr id="1833" name="Picture 848" descr="120113.jpg"/>
        <xdr:cNvPicPr>
          <a:picLocks noChangeAspect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0" y="312934350"/>
          <a:ext cx="409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0</xdr:col>
      <xdr:colOff>552450</xdr:colOff>
      <xdr:row>433</xdr:row>
      <xdr:rowOff>76200</xdr:rowOff>
    </xdr:to>
    <xdr:pic>
      <xdr:nvPicPr>
        <xdr:cNvPr id="1834" name="Picture 849" descr="10735.jpg"/>
        <xdr:cNvPicPr>
          <a:picLocks noChangeAspect="1"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 bwMode="auto">
        <a:xfrm>
          <a:off x="0" y="313324875"/>
          <a:ext cx="552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552450</xdr:colOff>
      <xdr:row>434</xdr:row>
      <xdr:rowOff>76200</xdr:rowOff>
    </xdr:to>
    <xdr:pic>
      <xdr:nvPicPr>
        <xdr:cNvPr id="1835" name="Picture 850" descr="10735.jpg"/>
        <xdr:cNvPicPr>
          <a:picLocks noChangeAspect="1"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 bwMode="auto">
        <a:xfrm>
          <a:off x="0" y="313715400"/>
          <a:ext cx="552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742950</xdr:colOff>
      <xdr:row>433</xdr:row>
      <xdr:rowOff>352426</xdr:rowOff>
    </xdr:to>
    <xdr:pic>
      <xdr:nvPicPr>
        <xdr:cNvPr id="1836" name="Picture 851" descr="02405.jpg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0" y="3141059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742950</xdr:colOff>
      <xdr:row>434</xdr:row>
      <xdr:rowOff>352425</xdr:rowOff>
    </xdr:to>
    <xdr:pic>
      <xdr:nvPicPr>
        <xdr:cNvPr id="1837" name="Picture 852" descr="02405.jpg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0" y="3144964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723900</xdr:colOff>
      <xdr:row>434</xdr:row>
      <xdr:rowOff>323849</xdr:rowOff>
    </xdr:to>
    <xdr:pic>
      <xdr:nvPicPr>
        <xdr:cNvPr id="1838" name="Picture 853" descr="02410.jpg"/>
        <xdr:cNvPicPr>
          <a:picLocks noChangeAspect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0" y="3148869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723900</xdr:colOff>
      <xdr:row>435</xdr:row>
      <xdr:rowOff>323850</xdr:rowOff>
    </xdr:to>
    <xdr:pic>
      <xdr:nvPicPr>
        <xdr:cNvPr id="1839" name="Picture 854" descr="02410.jpg"/>
        <xdr:cNvPicPr>
          <a:picLocks noChangeAspect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0" y="3152775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752475</xdr:colOff>
      <xdr:row>435</xdr:row>
      <xdr:rowOff>361950</xdr:rowOff>
    </xdr:to>
    <xdr:pic>
      <xdr:nvPicPr>
        <xdr:cNvPr id="1840" name="Picture 855" descr="05500-T8-C2.jpg"/>
        <xdr:cNvPicPr>
          <a:picLocks noChangeAspect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0" y="3156680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752475</xdr:colOff>
      <xdr:row>436</xdr:row>
      <xdr:rowOff>361950</xdr:rowOff>
    </xdr:to>
    <xdr:pic>
      <xdr:nvPicPr>
        <xdr:cNvPr id="1841" name="Picture 856" descr="05500-T8-C2.jpg"/>
        <xdr:cNvPicPr>
          <a:picLocks noChangeAspect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0" y="3160585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838200</xdr:colOff>
      <xdr:row>437</xdr:row>
      <xdr:rowOff>57151</xdr:rowOff>
    </xdr:to>
    <xdr:pic>
      <xdr:nvPicPr>
        <xdr:cNvPr id="1842" name="Picture 857" descr="08880.jpg"/>
        <xdr:cNvPicPr>
          <a:picLocks noChangeAspect="1"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 bwMode="auto">
        <a:xfrm>
          <a:off x="0" y="31644907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0</xdr:col>
      <xdr:colOff>838200</xdr:colOff>
      <xdr:row>438</xdr:row>
      <xdr:rowOff>57149</xdr:rowOff>
    </xdr:to>
    <xdr:pic>
      <xdr:nvPicPr>
        <xdr:cNvPr id="1843" name="Picture 858" descr="08880.jpg"/>
        <xdr:cNvPicPr>
          <a:picLocks noChangeAspect="1"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 bwMode="auto">
        <a:xfrm>
          <a:off x="0" y="3168396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0</xdr:col>
      <xdr:colOff>581025</xdr:colOff>
      <xdr:row>437</xdr:row>
      <xdr:rowOff>380999</xdr:rowOff>
    </xdr:to>
    <xdr:pic>
      <xdr:nvPicPr>
        <xdr:cNvPr id="1844" name="Picture 859" descr="'00902.jpg"/>
        <xdr:cNvPicPr>
          <a:picLocks noChangeAspect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0" y="317230125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581025</xdr:colOff>
      <xdr:row>438</xdr:row>
      <xdr:rowOff>381000</xdr:rowOff>
    </xdr:to>
    <xdr:pic>
      <xdr:nvPicPr>
        <xdr:cNvPr id="1845" name="Picture 860" descr="'00902.jpg"/>
        <xdr:cNvPicPr>
          <a:picLocks noChangeAspect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0" y="317620650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0</xdr:col>
      <xdr:colOff>581025</xdr:colOff>
      <xdr:row>439</xdr:row>
      <xdr:rowOff>381001</xdr:rowOff>
    </xdr:to>
    <xdr:pic>
      <xdr:nvPicPr>
        <xdr:cNvPr id="1846" name="Picture 861" descr="00900-00.jpg"/>
        <xdr:cNvPicPr>
          <a:picLocks noChangeAspect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0" y="318792225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0</xdr:col>
      <xdr:colOff>581025</xdr:colOff>
      <xdr:row>440</xdr:row>
      <xdr:rowOff>381000</xdr:rowOff>
    </xdr:to>
    <xdr:pic>
      <xdr:nvPicPr>
        <xdr:cNvPr id="1847" name="Picture 862" descr="00900-00.jpg"/>
        <xdr:cNvPicPr>
          <a:picLocks noChangeAspect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0" y="319182750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0</xdr:col>
      <xdr:colOff>1343025</xdr:colOff>
      <xdr:row>440</xdr:row>
      <xdr:rowOff>361949</xdr:rowOff>
    </xdr:to>
    <xdr:pic>
      <xdr:nvPicPr>
        <xdr:cNvPr id="1848" name="Picture 863" descr="01015.jpg"/>
        <xdr:cNvPicPr>
          <a:picLocks noChangeAspect="1"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 bwMode="auto">
        <a:xfrm>
          <a:off x="0" y="319573275"/>
          <a:ext cx="1343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0</xdr:col>
      <xdr:colOff>1343025</xdr:colOff>
      <xdr:row>441</xdr:row>
      <xdr:rowOff>361950</xdr:rowOff>
    </xdr:to>
    <xdr:pic>
      <xdr:nvPicPr>
        <xdr:cNvPr id="1849" name="Picture 864" descr="01015.jpg"/>
        <xdr:cNvPicPr>
          <a:picLocks noChangeAspect="1"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 bwMode="auto">
        <a:xfrm>
          <a:off x="0" y="319963800"/>
          <a:ext cx="1343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0</xdr:col>
      <xdr:colOff>723900</xdr:colOff>
      <xdr:row>441</xdr:row>
      <xdr:rowOff>323850</xdr:rowOff>
    </xdr:to>
    <xdr:pic>
      <xdr:nvPicPr>
        <xdr:cNvPr id="1850" name="Picture 865" descr="02410.jpg"/>
        <xdr:cNvPicPr>
          <a:picLocks noChangeAspect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0" y="3203543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0</xdr:col>
      <xdr:colOff>723900</xdr:colOff>
      <xdr:row>442</xdr:row>
      <xdr:rowOff>323850</xdr:rowOff>
    </xdr:to>
    <xdr:pic>
      <xdr:nvPicPr>
        <xdr:cNvPr id="1851" name="Picture 866" descr="02410.jpg"/>
        <xdr:cNvPicPr>
          <a:picLocks noChangeAspect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0" y="3207448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723900</xdr:colOff>
      <xdr:row>443</xdr:row>
      <xdr:rowOff>323850</xdr:rowOff>
    </xdr:to>
    <xdr:pic>
      <xdr:nvPicPr>
        <xdr:cNvPr id="1852" name="Picture 867" descr="02410.jpg"/>
        <xdr:cNvPicPr>
          <a:picLocks noChangeAspect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0" y="3211353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771525</xdr:colOff>
      <xdr:row>443</xdr:row>
      <xdr:rowOff>381000</xdr:rowOff>
    </xdr:to>
    <xdr:pic>
      <xdr:nvPicPr>
        <xdr:cNvPr id="1853" name="Picture 868" descr="10083-20.jpg"/>
        <xdr:cNvPicPr>
          <a:picLocks noChangeAspect="1"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 bwMode="auto">
        <a:xfrm>
          <a:off x="0" y="3215259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0</xdr:col>
      <xdr:colOff>771525</xdr:colOff>
      <xdr:row>444</xdr:row>
      <xdr:rowOff>380999</xdr:rowOff>
    </xdr:to>
    <xdr:pic>
      <xdr:nvPicPr>
        <xdr:cNvPr id="1854" name="Picture 869" descr="10083-20.jpg"/>
        <xdr:cNvPicPr>
          <a:picLocks noChangeAspect="1"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 bwMode="auto">
        <a:xfrm>
          <a:off x="0" y="3219164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771525</xdr:colOff>
      <xdr:row>445</xdr:row>
      <xdr:rowOff>381001</xdr:rowOff>
    </xdr:to>
    <xdr:pic>
      <xdr:nvPicPr>
        <xdr:cNvPr id="1855" name="Picture 870" descr="10083-20.jpg"/>
        <xdr:cNvPicPr>
          <a:picLocks noChangeAspect="1"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 bwMode="auto">
        <a:xfrm>
          <a:off x="0" y="3223069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781050</xdr:colOff>
      <xdr:row>445</xdr:row>
      <xdr:rowOff>381001</xdr:rowOff>
    </xdr:to>
    <xdr:pic>
      <xdr:nvPicPr>
        <xdr:cNvPr id="1856" name="Picture 871" descr="05722-R.jpg"/>
        <xdr:cNvPicPr>
          <a:picLocks noChangeAspect="1"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 bwMode="auto">
        <a:xfrm>
          <a:off x="0" y="32269747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781050</xdr:colOff>
      <xdr:row>446</xdr:row>
      <xdr:rowOff>380999</xdr:rowOff>
    </xdr:to>
    <xdr:pic>
      <xdr:nvPicPr>
        <xdr:cNvPr id="1857" name="Picture 872" descr="05722-R.jpg"/>
        <xdr:cNvPicPr>
          <a:picLocks noChangeAspect="1"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 bwMode="auto">
        <a:xfrm>
          <a:off x="0" y="323088000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781050</xdr:colOff>
      <xdr:row>447</xdr:row>
      <xdr:rowOff>381000</xdr:rowOff>
    </xdr:to>
    <xdr:pic>
      <xdr:nvPicPr>
        <xdr:cNvPr id="1858" name="Picture 873" descr="05722-R.jpg"/>
        <xdr:cNvPicPr>
          <a:picLocks noChangeAspect="1"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 bwMode="auto">
        <a:xfrm>
          <a:off x="0" y="3234785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752475</xdr:colOff>
      <xdr:row>447</xdr:row>
      <xdr:rowOff>361950</xdr:rowOff>
    </xdr:to>
    <xdr:pic>
      <xdr:nvPicPr>
        <xdr:cNvPr id="1859" name="Picture 874" descr="05481-T8-C2.jpg"/>
        <xdr:cNvPicPr>
          <a:picLocks noChangeAspect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0" y="3238690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752475</xdr:colOff>
      <xdr:row>448</xdr:row>
      <xdr:rowOff>361950</xdr:rowOff>
    </xdr:to>
    <xdr:pic>
      <xdr:nvPicPr>
        <xdr:cNvPr id="1860" name="Picture 875" descr="05481-T8-C2.jpg"/>
        <xdr:cNvPicPr>
          <a:picLocks noChangeAspect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0" y="3242595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0</xdr:col>
      <xdr:colOff>752475</xdr:colOff>
      <xdr:row>449</xdr:row>
      <xdr:rowOff>361950</xdr:rowOff>
    </xdr:to>
    <xdr:pic>
      <xdr:nvPicPr>
        <xdr:cNvPr id="1861" name="Picture 876" descr="05481-T8-C2.jpg"/>
        <xdr:cNvPicPr>
          <a:picLocks noChangeAspect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0" y="3246501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0</xdr:col>
      <xdr:colOff>838200</xdr:colOff>
      <xdr:row>450</xdr:row>
      <xdr:rowOff>57149</xdr:rowOff>
    </xdr:to>
    <xdr:pic>
      <xdr:nvPicPr>
        <xdr:cNvPr id="1862" name="Picture 877" descr="8602.jpg"/>
        <xdr:cNvPicPr>
          <a:picLocks noChangeAspect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0" y="32504062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838200</xdr:colOff>
      <xdr:row>451</xdr:row>
      <xdr:rowOff>57150</xdr:rowOff>
    </xdr:to>
    <xdr:pic>
      <xdr:nvPicPr>
        <xdr:cNvPr id="1863" name="Picture 878" descr="8602.jpg"/>
        <xdr:cNvPicPr>
          <a:picLocks noChangeAspect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0" y="32543115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1524000</xdr:colOff>
      <xdr:row>450</xdr:row>
      <xdr:rowOff>361950</xdr:rowOff>
    </xdr:to>
    <xdr:pic>
      <xdr:nvPicPr>
        <xdr:cNvPr id="1864" name="Picture 879" descr="5690-LT.jpg"/>
        <xdr:cNvPicPr>
          <a:picLocks noChangeAspect="1"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 bwMode="auto">
        <a:xfrm>
          <a:off x="0" y="325821675"/>
          <a:ext cx="1524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0</xdr:col>
      <xdr:colOff>1524000</xdr:colOff>
      <xdr:row>451</xdr:row>
      <xdr:rowOff>361951</xdr:rowOff>
    </xdr:to>
    <xdr:pic>
      <xdr:nvPicPr>
        <xdr:cNvPr id="1865" name="Picture 880" descr="5690-LT.jpg"/>
        <xdr:cNvPicPr>
          <a:picLocks noChangeAspect="1"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 bwMode="auto">
        <a:xfrm>
          <a:off x="0" y="326212200"/>
          <a:ext cx="1524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0</xdr:col>
      <xdr:colOff>819150</xdr:colOff>
      <xdr:row>452</xdr:row>
      <xdr:rowOff>28575</xdr:rowOff>
    </xdr:to>
    <xdr:pic>
      <xdr:nvPicPr>
        <xdr:cNvPr id="1866" name="Picture 881" descr="333.jpg"/>
        <xdr:cNvPicPr>
          <a:picLocks noChangeAspect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0" y="3266027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819150</xdr:colOff>
      <xdr:row>453</xdr:row>
      <xdr:rowOff>28575</xdr:rowOff>
    </xdr:to>
    <xdr:pic>
      <xdr:nvPicPr>
        <xdr:cNvPr id="1867" name="Picture 882" descr="333.jpg"/>
        <xdr:cNvPicPr>
          <a:picLocks noChangeAspect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0" y="3269932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1028700</xdr:colOff>
      <xdr:row>452</xdr:row>
      <xdr:rowOff>381000</xdr:rowOff>
    </xdr:to>
    <xdr:pic>
      <xdr:nvPicPr>
        <xdr:cNvPr id="1868" name="Picture 883" descr="437.jpg"/>
        <xdr:cNvPicPr>
          <a:picLocks noChangeAspect="1"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 bwMode="auto">
        <a:xfrm>
          <a:off x="0" y="327383775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1028700</xdr:colOff>
      <xdr:row>453</xdr:row>
      <xdr:rowOff>380999</xdr:rowOff>
    </xdr:to>
    <xdr:pic>
      <xdr:nvPicPr>
        <xdr:cNvPr id="1869" name="Picture 884" descr="437.jpg"/>
        <xdr:cNvPicPr>
          <a:picLocks noChangeAspect="1"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 bwMode="auto">
        <a:xfrm>
          <a:off x="0" y="32777430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762000</xdr:colOff>
      <xdr:row>453</xdr:row>
      <xdr:rowOff>371475</xdr:rowOff>
    </xdr:to>
    <xdr:pic>
      <xdr:nvPicPr>
        <xdr:cNvPr id="1870" name="Picture 885" descr="326.jpg"/>
        <xdr:cNvPicPr>
          <a:picLocks noChangeAspect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0" y="3281648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762000</xdr:colOff>
      <xdr:row>454</xdr:row>
      <xdr:rowOff>371476</xdr:rowOff>
    </xdr:to>
    <xdr:pic>
      <xdr:nvPicPr>
        <xdr:cNvPr id="1871" name="Picture 886" descr="326.jpg"/>
        <xdr:cNvPicPr>
          <a:picLocks noChangeAspect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0" y="3285553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742950</xdr:colOff>
      <xdr:row>455</xdr:row>
      <xdr:rowOff>0</xdr:rowOff>
    </xdr:to>
    <xdr:pic>
      <xdr:nvPicPr>
        <xdr:cNvPr id="1872" name="Picture 887" descr="3630H.jpg"/>
        <xdr:cNvPicPr>
          <a:picLocks noChangeAspect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0" y="328945875"/>
          <a:ext cx="742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0</xdr:col>
      <xdr:colOff>742950</xdr:colOff>
      <xdr:row>456</xdr:row>
      <xdr:rowOff>0</xdr:rowOff>
    </xdr:to>
    <xdr:pic>
      <xdr:nvPicPr>
        <xdr:cNvPr id="1873" name="Picture 888" descr="3630H.jpg"/>
        <xdr:cNvPicPr>
          <a:picLocks noChangeAspect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0" y="329336400"/>
          <a:ext cx="742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0</xdr:col>
      <xdr:colOff>819150</xdr:colOff>
      <xdr:row>456</xdr:row>
      <xdr:rowOff>28574</xdr:rowOff>
    </xdr:to>
    <xdr:pic>
      <xdr:nvPicPr>
        <xdr:cNvPr id="1874" name="Picture 889" descr="3630PC.jpg"/>
        <xdr:cNvPicPr>
          <a:picLocks noChangeAspect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0" y="3297269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0</xdr:col>
      <xdr:colOff>819150</xdr:colOff>
      <xdr:row>457</xdr:row>
      <xdr:rowOff>28575</xdr:rowOff>
    </xdr:to>
    <xdr:pic>
      <xdr:nvPicPr>
        <xdr:cNvPr id="1875" name="Picture 890" descr="3630PC.jpg"/>
        <xdr:cNvPicPr>
          <a:picLocks noChangeAspect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0" y="3301174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0</xdr:col>
      <xdr:colOff>762000</xdr:colOff>
      <xdr:row>456</xdr:row>
      <xdr:rowOff>371475</xdr:rowOff>
    </xdr:to>
    <xdr:pic>
      <xdr:nvPicPr>
        <xdr:cNvPr id="1876" name="Picture 891" descr="3671.jpg"/>
        <xdr:cNvPicPr>
          <a:picLocks noChangeAspect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0" y="3305079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762000</xdr:colOff>
      <xdr:row>457</xdr:row>
      <xdr:rowOff>371476</xdr:rowOff>
    </xdr:to>
    <xdr:pic>
      <xdr:nvPicPr>
        <xdr:cNvPr id="1877" name="Picture 892" descr="3671.jpg"/>
        <xdr:cNvPicPr>
          <a:picLocks noChangeAspect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0" y="3308985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771525</xdr:colOff>
      <xdr:row>457</xdr:row>
      <xdr:rowOff>381000</xdr:rowOff>
    </xdr:to>
    <xdr:pic>
      <xdr:nvPicPr>
        <xdr:cNvPr id="1878" name="Picture 893" descr="661.jpg"/>
        <xdr:cNvPicPr>
          <a:picLocks noChangeAspect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0" y="3312890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0</xdr:col>
      <xdr:colOff>771525</xdr:colOff>
      <xdr:row>458</xdr:row>
      <xdr:rowOff>381000</xdr:rowOff>
    </xdr:to>
    <xdr:pic>
      <xdr:nvPicPr>
        <xdr:cNvPr id="1879" name="Picture 894" descr="661.jpg"/>
        <xdr:cNvPicPr>
          <a:picLocks noChangeAspect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0" y="3316795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0</xdr:col>
      <xdr:colOff>762000</xdr:colOff>
      <xdr:row>458</xdr:row>
      <xdr:rowOff>371475</xdr:rowOff>
    </xdr:to>
    <xdr:pic>
      <xdr:nvPicPr>
        <xdr:cNvPr id="1880" name="Picture 895" descr="5645.jpg"/>
        <xdr:cNvPicPr>
          <a:picLocks noChangeAspect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0" y="3320700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762000</xdr:colOff>
      <xdr:row>459</xdr:row>
      <xdr:rowOff>371474</xdr:rowOff>
    </xdr:to>
    <xdr:pic>
      <xdr:nvPicPr>
        <xdr:cNvPr id="1881" name="Picture 896" descr="5645.jpg"/>
        <xdr:cNvPicPr>
          <a:picLocks noChangeAspect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0" y="3324606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723900</xdr:colOff>
      <xdr:row>459</xdr:row>
      <xdr:rowOff>323850</xdr:rowOff>
    </xdr:to>
    <xdr:pic>
      <xdr:nvPicPr>
        <xdr:cNvPr id="1882" name="Picture 897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3328511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723900</xdr:colOff>
      <xdr:row>460</xdr:row>
      <xdr:rowOff>323851</xdr:rowOff>
    </xdr:to>
    <xdr:pic>
      <xdr:nvPicPr>
        <xdr:cNvPr id="1883" name="Picture 898" descr="102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3332416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723900</xdr:colOff>
      <xdr:row>460</xdr:row>
      <xdr:rowOff>342900</xdr:rowOff>
    </xdr:to>
    <xdr:pic>
      <xdr:nvPicPr>
        <xdr:cNvPr id="1884" name="Picture 899" descr="5690.jpg"/>
        <xdr:cNvPicPr>
          <a:picLocks noChangeAspect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0" y="3336321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0</xdr:col>
      <xdr:colOff>723900</xdr:colOff>
      <xdr:row>461</xdr:row>
      <xdr:rowOff>342900</xdr:rowOff>
    </xdr:to>
    <xdr:pic>
      <xdr:nvPicPr>
        <xdr:cNvPr id="1885" name="Picture 900" descr="5690.jpg"/>
        <xdr:cNvPicPr>
          <a:picLocks noChangeAspect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0" y="3340227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0</xdr:col>
      <xdr:colOff>800100</xdr:colOff>
      <xdr:row>462</xdr:row>
      <xdr:rowOff>9524</xdr:rowOff>
    </xdr:to>
    <xdr:pic>
      <xdr:nvPicPr>
        <xdr:cNvPr id="1886" name="Picture 901" descr="5607.jpg"/>
        <xdr:cNvPicPr>
          <a:picLocks noChangeAspect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0" y="3344132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0</xdr:col>
      <xdr:colOff>771525</xdr:colOff>
      <xdr:row>462</xdr:row>
      <xdr:rowOff>380999</xdr:rowOff>
    </xdr:to>
    <xdr:pic>
      <xdr:nvPicPr>
        <xdr:cNvPr id="1887" name="Picture 902" descr="5607.jpg"/>
        <xdr:cNvPicPr>
          <a:picLocks noChangeAspect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0" y="3348037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0</xdr:col>
      <xdr:colOff>752475</xdr:colOff>
      <xdr:row>462</xdr:row>
      <xdr:rowOff>361950</xdr:rowOff>
    </xdr:to>
    <xdr:pic>
      <xdr:nvPicPr>
        <xdr:cNvPr id="1888" name="Picture 903" descr="393.JPG"/>
        <xdr:cNvPicPr>
          <a:picLocks noChangeAspect="1"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 bwMode="auto">
        <a:xfrm>
          <a:off x="0" y="3351942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0</xdr:col>
      <xdr:colOff>752475</xdr:colOff>
      <xdr:row>463</xdr:row>
      <xdr:rowOff>361951</xdr:rowOff>
    </xdr:to>
    <xdr:pic>
      <xdr:nvPicPr>
        <xdr:cNvPr id="1889" name="Picture 904" descr="393.JPG"/>
        <xdr:cNvPicPr>
          <a:picLocks noChangeAspect="1"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 bwMode="auto">
        <a:xfrm>
          <a:off x="0" y="3355848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0</xdr:col>
      <xdr:colOff>704850</xdr:colOff>
      <xdr:row>463</xdr:row>
      <xdr:rowOff>314325</xdr:rowOff>
    </xdr:to>
    <xdr:pic>
      <xdr:nvPicPr>
        <xdr:cNvPr id="1890" name="Picture 905" descr="Hinge Pin Stop.jpg"/>
        <xdr:cNvPicPr>
          <a:picLocks noChangeAspect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0" y="3359753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0</xdr:col>
      <xdr:colOff>704850</xdr:colOff>
      <xdr:row>464</xdr:row>
      <xdr:rowOff>314325</xdr:rowOff>
    </xdr:to>
    <xdr:pic>
      <xdr:nvPicPr>
        <xdr:cNvPr id="1891" name="Picture 906" descr="Hinge Pin Stop.jpg"/>
        <xdr:cNvPicPr>
          <a:picLocks noChangeAspect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0" y="336365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0</xdr:col>
      <xdr:colOff>1085850</xdr:colOff>
      <xdr:row>464</xdr:row>
      <xdr:rowOff>314325</xdr:rowOff>
    </xdr:to>
    <xdr:pic>
      <xdr:nvPicPr>
        <xdr:cNvPr id="1892" name="Picture 907" descr="400.jpg"/>
        <xdr:cNvPicPr>
          <a:picLocks noChangeAspect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0" y="336756375"/>
          <a:ext cx="1085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0</xdr:col>
      <xdr:colOff>1085850</xdr:colOff>
      <xdr:row>465</xdr:row>
      <xdr:rowOff>314324</xdr:rowOff>
    </xdr:to>
    <xdr:pic>
      <xdr:nvPicPr>
        <xdr:cNvPr id="1893" name="Picture 908" descr="400.jpg"/>
        <xdr:cNvPicPr>
          <a:picLocks noChangeAspect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0" y="337146900"/>
          <a:ext cx="1085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0</xdr:col>
      <xdr:colOff>723900</xdr:colOff>
      <xdr:row>465</xdr:row>
      <xdr:rowOff>342900</xdr:rowOff>
    </xdr:to>
    <xdr:pic>
      <xdr:nvPicPr>
        <xdr:cNvPr id="1894" name="Picture 909" descr="214.jpg"/>
        <xdr:cNvPicPr>
          <a:picLocks noChangeAspect="1"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 bwMode="auto">
        <a:xfrm>
          <a:off x="0" y="3375374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723900</xdr:colOff>
      <xdr:row>466</xdr:row>
      <xdr:rowOff>342901</xdr:rowOff>
    </xdr:to>
    <xdr:pic>
      <xdr:nvPicPr>
        <xdr:cNvPr id="1895" name="Picture 910" descr="214.jpg"/>
        <xdr:cNvPicPr>
          <a:picLocks noChangeAspect="1"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 bwMode="auto">
        <a:xfrm>
          <a:off x="0" y="3379279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466</xdr:row>
      <xdr:rowOff>9525</xdr:rowOff>
    </xdr:from>
    <xdr:to>
      <xdr:col>0</xdr:col>
      <xdr:colOff>723900</xdr:colOff>
      <xdr:row>467</xdr:row>
      <xdr:rowOff>342900</xdr:rowOff>
    </xdr:to>
    <xdr:pic>
      <xdr:nvPicPr>
        <xdr:cNvPr id="1896" name="Picture 911" descr="333.jpg"/>
        <xdr:cNvPicPr>
          <a:picLocks noChangeAspect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0" y="3391090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0</xdr:col>
      <xdr:colOff>723900</xdr:colOff>
      <xdr:row>468</xdr:row>
      <xdr:rowOff>323849</xdr:rowOff>
    </xdr:to>
    <xdr:pic>
      <xdr:nvPicPr>
        <xdr:cNvPr id="1897" name="Picture 912" descr="333.jpg"/>
        <xdr:cNvPicPr>
          <a:picLocks noChangeAspect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0" y="3394900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752475</xdr:colOff>
      <xdr:row>466</xdr:row>
      <xdr:rowOff>361950</xdr:rowOff>
    </xdr:to>
    <xdr:pic>
      <xdr:nvPicPr>
        <xdr:cNvPr id="1898" name="Picture 913" descr="3838.jpg"/>
        <xdr:cNvPicPr>
          <a:picLocks noChangeAspect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0" y="3383184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752475</xdr:colOff>
      <xdr:row>467</xdr:row>
      <xdr:rowOff>361950</xdr:rowOff>
    </xdr:to>
    <xdr:pic>
      <xdr:nvPicPr>
        <xdr:cNvPr id="1899" name="Picture 914" descr="3838.jpg"/>
        <xdr:cNvPicPr>
          <a:picLocks noChangeAspect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0" y="338709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723900</xdr:colOff>
      <xdr:row>469</xdr:row>
      <xdr:rowOff>323851</xdr:rowOff>
    </xdr:to>
    <xdr:pic>
      <xdr:nvPicPr>
        <xdr:cNvPr id="1900" name="Picture 915" descr="333.jpg"/>
        <xdr:cNvPicPr>
          <a:picLocks noChangeAspect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0" y="3398805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723900</xdr:colOff>
      <xdr:row>469</xdr:row>
      <xdr:rowOff>323851</xdr:rowOff>
    </xdr:to>
    <xdr:pic>
      <xdr:nvPicPr>
        <xdr:cNvPr id="1901" name="Picture 916" descr="3671.jpg"/>
        <xdr:cNvPicPr>
          <a:picLocks noChangeAspect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0" y="3402711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0</xdr:col>
      <xdr:colOff>723900</xdr:colOff>
      <xdr:row>470</xdr:row>
      <xdr:rowOff>323849</xdr:rowOff>
    </xdr:to>
    <xdr:pic>
      <xdr:nvPicPr>
        <xdr:cNvPr id="1902" name="Picture 917" descr="3671.jpg"/>
        <xdr:cNvPicPr>
          <a:picLocks noChangeAspect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0" y="3406616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723900</xdr:colOff>
      <xdr:row>471</xdr:row>
      <xdr:rowOff>323850</xdr:rowOff>
    </xdr:to>
    <xdr:pic>
      <xdr:nvPicPr>
        <xdr:cNvPr id="1903" name="Picture 918" descr="3671.jpg"/>
        <xdr:cNvPicPr>
          <a:picLocks noChangeAspect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0" y="3410521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771525</xdr:colOff>
      <xdr:row>471</xdr:row>
      <xdr:rowOff>381000</xdr:rowOff>
    </xdr:to>
    <xdr:pic>
      <xdr:nvPicPr>
        <xdr:cNvPr id="1904" name="Picture 919" descr="394.jpg"/>
        <xdr:cNvPicPr>
          <a:picLocks noChangeAspect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0" y="3414426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771525</xdr:colOff>
      <xdr:row>472</xdr:row>
      <xdr:rowOff>381000</xdr:rowOff>
    </xdr:to>
    <xdr:pic>
      <xdr:nvPicPr>
        <xdr:cNvPr id="1905" name="Picture 920" descr="394.jpg"/>
        <xdr:cNvPicPr>
          <a:picLocks noChangeAspect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0" y="3418332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771525</xdr:colOff>
      <xdr:row>473</xdr:row>
      <xdr:rowOff>381000</xdr:rowOff>
    </xdr:to>
    <xdr:pic>
      <xdr:nvPicPr>
        <xdr:cNvPr id="1906" name="Picture 921" descr="394.jpg"/>
        <xdr:cNvPicPr>
          <a:picLocks noChangeAspect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0" y="3422237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504825</xdr:colOff>
      <xdr:row>473</xdr:row>
      <xdr:rowOff>323850</xdr:rowOff>
    </xdr:to>
    <xdr:pic>
      <xdr:nvPicPr>
        <xdr:cNvPr id="1907" name="Picture 922" descr="200L-TFB-PS.jpg"/>
        <xdr:cNvPicPr>
          <a:picLocks noChangeAspect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0" y="342614250"/>
          <a:ext cx="5048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504825</xdr:colOff>
      <xdr:row>474</xdr:row>
      <xdr:rowOff>323849</xdr:rowOff>
    </xdr:to>
    <xdr:pic>
      <xdr:nvPicPr>
        <xdr:cNvPr id="1908" name="Picture 923" descr="200L-TFB-PS.jpg"/>
        <xdr:cNvPicPr>
          <a:picLocks noChangeAspect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0" y="343004775"/>
          <a:ext cx="5048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457200</xdr:colOff>
      <xdr:row>475</xdr:row>
      <xdr:rowOff>9526</xdr:rowOff>
    </xdr:to>
    <xdr:pic>
      <xdr:nvPicPr>
        <xdr:cNvPr id="1909" name="Picture 924" descr="79-82398.jpg"/>
        <xdr:cNvPicPr>
          <a:picLocks noChangeAspect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0" y="343395300"/>
          <a:ext cx="457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0</xdr:col>
      <xdr:colOff>457200</xdr:colOff>
      <xdr:row>476</xdr:row>
      <xdr:rowOff>9525</xdr:rowOff>
    </xdr:to>
    <xdr:pic>
      <xdr:nvPicPr>
        <xdr:cNvPr id="1910" name="Picture 925" descr="79-82398.jpg"/>
        <xdr:cNvPicPr>
          <a:picLocks noChangeAspect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0" y="343785825"/>
          <a:ext cx="457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0</xdr:col>
      <xdr:colOff>781050</xdr:colOff>
      <xdr:row>476</xdr:row>
      <xdr:rowOff>0</xdr:rowOff>
    </xdr:to>
    <xdr:pic>
      <xdr:nvPicPr>
        <xdr:cNvPr id="1911" name="Picture 928" descr="2011-M.JPG"/>
        <xdr:cNvPicPr>
          <a:picLocks noChangeAspect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0" y="3441763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0</xdr:col>
      <xdr:colOff>781050</xdr:colOff>
      <xdr:row>477</xdr:row>
      <xdr:rowOff>0</xdr:rowOff>
    </xdr:to>
    <xdr:pic>
      <xdr:nvPicPr>
        <xdr:cNvPr id="1912" name="Picture 929" descr="2011-M.JPG"/>
        <xdr:cNvPicPr>
          <a:picLocks noChangeAspect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0" y="3445668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0</xdr:col>
      <xdr:colOff>819150</xdr:colOff>
      <xdr:row>477</xdr:row>
      <xdr:rowOff>38099</xdr:rowOff>
    </xdr:to>
    <xdr:pic>
      <xdr:nvPicPr>
        <xdr:cNvPr id="1913" name="Picture 930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495740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0</xdr:col>
      <xdr:colOff>819150</xdr:colOff>
      <xdr:row>478</xdr:row>
      <xdr:rowOff>38100</xdr:rowOff>
    </xdr:to>
    <xdr:pic>
      <xdr:nvPicPr>
        <xdr:cNvPr id="1914" name="Picture 931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534792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0</xdr:col>
      <xdr:colOff>819150</xdr:colOff>
      <xdr:row>478</xdr:row>
      <xdr:rowOff>38101</xdr:rowOff>
    </xdr:to>
    <xdr:pic>
      <xdr:nvPicPr>
        <xdr:cNvPr id="1915" name="Picture 932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57384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819150</xdr:colOff>
      <xdr:row>479</xdr:row>
      <xdr:rowOff>38100</xdr:rowOff>
    </xdr:to>
    <xdr:pic>
      <xdr:nvPicPr>
        <xdr:cNvPr id="1916" name="Picture 933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61289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819150</xdr:colOff>
      <xdr:row>479</xdr:row>
      <xdr:rowOff>38100</xdr:rowOff>
    </xdr:to>
    <xdr:pic>
      <xdr:nvPicPr>
        <xdr:cNvPr id="1917" name="Picture 934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651950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819150</xdr:colOff>
      <xdr:row>480</xdr:row>
      <xdr:rowOff>38100</xdr:rowOff>
    </xdr:to>
    <xdr:pic>
      <xdr:nvPicPr>
        <xdr:cNvPr id="1918" name="Picture 935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691002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819150</xdr:colOff>
      <xdr:row>480</xdr:row>
      <xdr:rowOff>38099</xdr:rowOff>
    </xdr:to>
    <xdr:pic>
      <xdr:nvPicPr>
        <xdr:cNvPr id="1919" name="Picture 936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73005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819150</xdr:colOff>
      <xdr:row>481</xdr:row>
      <xdr:rowOff>38100</xdr:rowOff>
    </xdr:to>
    <xdr:pic>
      <xdr:nvPicPr>
        <xdr:cNvPr id="1920" name="Picture 937" descr="3960.JPG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3476910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828675</xdr:colOff>
      <xdr:row>481</xdr:row>
      <xdr:rowOff>57997</xdr:rowOff>
    </xdr:to>
    <xdr:pic>
      <xdr:nvPicPr>
        <xdr:cNvPr id="1921" name="Picture 939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480816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0</xdr:col>
      <xdr:colOff>828675</xdr:colOff>
      <xdr:row>482</xdr:row>
      <xdr:rowOff>57150</xdr:rowOff>
    </xdr:to>
    <xdr:pic>
      <xdr:nvPicPr>
        <xdr:cNvPr id="1922" name="Picture 940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484721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0</xdr:col>
      <xdr:colOff>828675</xdr:colOff>
      <xdr:row>482</xdr:row>
      <xdr:rowOff>57150</xdr:rowOff>
    </xdr:to>
    <xdr:pic>
      <xdr:nvPicPr>
        <xdr:cNvPr id="1923" name="Picture 941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488626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828675</xdr:colOff>
      <xdr:row>483</xdr:row>
      <xdr:rowOff>57150</xdr:rowOff>
    </xdr:to>
    <xdr:pic>
      <xdr:nvPicPr>
        <xdr:cNvPr id="1924" name="Picture 942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4925317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828675</xdr:colOff>
      <xdr:row>483</xdr:row>
      <xdr:rowOff>57149</xdr:rowOff>
    </xdr:to>
    <xdr:pic>
      <xdr:nvPicPr>
        <xdr:cNvPr id="1925" name="Picture 943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496437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0</xdr:col>
      <xdr:colOff>828675</xdr:colOff>
      <xdr:row>484</xdr:row>
      <xdr:rowOff>57150</xdr:rowOff>
    </xdr:to>
    <xdr:pic>
      <xdr:nvPicPr>
        <xdr:cNvPr id="1926" name="Picture 944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00342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0</xdr:col>
      <xdr:colOff>828675</xdr:colOff>
      <xdr:row>484</xdr:row>
      <xdr:rowOff>57151</xdr:rowOff>
    </xdr:to>
    <xdr:pic>
      <xdr:nvPicPr>
        <xdr:cNvPr id="1927" name="Picture 945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04247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828675</xdr:colOff>
      <xdr:row>485</xdr:row>
      <xdr:rowOff>57150</xdr:rowOff>
    </xdr:to>
    <xdr:pic>
      <xdr:nvPicPr>
        <xdr:cNvPr id="1928" name="Picture 946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081527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828675</xdr:colOff>
      <xdr:row>485</xdr:row>
      <xdr:rowOff>57150</xdr:rowOff>
    </xdr:to>
    <xdr:pic>
      <xdr:nvPicPr>
        <xdr:cNvPr id="1929" name="Picture 947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12058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0</xdr:col>
      <xdr:colOff>828675</xdr:colOff>
      <xdr:row>486</xdr:row>
      <xdr:rowOff>57150</xdr:rowOff>
    </xdr:to>
    <xdr:pic>
      <xdr:nvPicPr>
        <xdr:cNvPr id="1930" name="Picture 948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15963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0</xdr:col>
      <xdr:colOff>828675</xdr:colOff>
      <xdr:row>486</xdr:row>
      <xdr:rowOff>57149</xdr:rowOff>
    </xdr:to>
    <xdr:pic>
      <xdr:nvPicPr>
        <xdr:cNvPr id="1931" name="Picture 949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19868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0</xdr:col>
      <xdr:colOff>828675</xdr:colOff>
      <xdr:row>487</xdr:row>
      <xdr:rowOff>57150</xdr:rowOff>
    </xdr:to>
    <xdr:pic>
      <xdr:nvPicPr>
        <xdr:cNvPr id="1932" name="Picture 950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237737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0</xdr:col>
      <xdr:colOff>828675</xdr:colOff>
      <xdr:row>487</xdr:row>
      <xdr:rowOff>57151</xdr:rowOff>
    </xdr:to>
    <xdr:pic>
      <xdr:nvPicPr>
        <xdr:cNvPr id="1933" name="Picture 951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27679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828675</xdr:colOff>
      <xdr:row>488</xdr:row>
      <xdr:rowOff>57150</xdr:rowOff>
    </xdr:to>
    <xdr:pic>
      <xdr:nvPicPr>
        <xdr:cNvPr id="1934" name="Picture 952" descr="PSR-3361.JPG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3531584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1143000</xdr:colOff>
      <xdr:row>487</xdr:row>
      <xdr:rowOff>371475</xdr:rowOff>
    </xdr:to>
    <xdr:pic>
      <xdr:nvPicPr>
        <xdr:cNvPr id="1935" name="Picture 953" descr="2633CA.jpg"/>
        <xdr:cNvPicPr>
          <a:picLocks noChangeAspect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0" y="35354895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0</xdr:col>
      <xdr:colOff>1143000</xdr:colOff>
      <xdr:row>488</xdr:row>
      <xdr:rowOff>371475</xdr:rowOff>
    </xdr:to>
    <xdr:pic>
      <xdr:nvPicPr>
        <xdr:cNvPr id="1936" name="Picture 954" descr="2633CA.jpg"/>
        <xdr:cNvPicPr>
          <a:picLocks noChangeAspect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0" y="353939475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0</xdr:col>
      <xdr:colOff>638175</xdr:colOff>
      <xdr:row>488</xdr:row>
      <xdr:rowOff>304800</xdr:rowOff>
    </xdr:to>
    <xdr:pic>
      <xdr:nvPicPr>
        <xdr:cNvPr id="1937" name="Picture 955" descr="79-95033.jpg"/>
        <xdr:cNvPicPr>
          <a:picLocks noChangeAspect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0" y="354330000"/>
          <a:ext cx="638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0</xdr:col>
      <xdr:colOff>638175</xdr:colOff>
      <xdr:row>489</xdr:row>
      <xdr:rowOff>304799</xdr:rowOff>
    </xdr:to>
    <xdr:pic>
      <xdr:nvPicPr>
        <xdr:cNvPr id="1938" name="Picture 956" descr="79-95033.jpg"/>
        <xdr:cNvPicPr>
          <a:picLocks noChangeAspect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0" y="354720525"/>
          <a:ext cx="638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638175</xdr:colOff>
      <xdr:row>490</xdr:row>
      <xdr:rowOff>304801</xdr:rowOff>
    </xdr:to>
    <xdr:pic>
      <xdr:nvPicPr>
        <xdr:cNvPr id="1939" name="Picture 957" descr="79-95033.jpg"/>
        <xdr:cNvPicPr>
          <a:picLocks noChangeAspect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0" y="355111050"/>
          <a:ext cx="638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561975</xdr:colOff>
      <xdr:row>490</xdr:row>
      <xdr:rowOff>371476</xdr:rowOff>
    </xdr:to>
    <xdr:pic>
      <xdr:nvPicPr>
        <xdr:cNvPr id="1940" name="Picture 958" descr="36005.jpg"/>
        <xdr:cNvPicPr>
          <a:picLocks noChangeAspect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0" y="355501575"/>
          <a:ext cx="561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0</xdr:col>
      <xdr:colOff>561975</xdr:colOff>
      <xdr:row>491</xdr:row>
      <xdr:rowOff>371474</xdr:rowOff>
    </xdr:to>
    <xdr:pic>
      <xdr:nvPicPr>
        <xdr:cNvPr id="1941" name="Picture 959" descr="36005.jpg"/>
        <xdr:cNvPicPr>
          <a:picLocks noChangeAspect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0" y="355892100"/>
          <a:ext cx="561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561975</xdr:colOff>
      <xdr:row>492</xdr:row>
      <xdr:rowOff>371475</xdr:rowOff>
    </xdr:to>
    <xdr:pic>
      <xdr:nvPicPr>
        <xdr:cNvPr id="1942" name="Picture 960" descr="36005.jpg"/>
        <xdr:cNvPicPr>
          <a:picLocks noChangeAspect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0" y="356282625"/>
          <a:ext cx="561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1200150</xdr:colOff>
      <xdr:row>492</xdr:row>
      <xdr:rowOff>323850</xdr:rowOff>
    </xdr:to>
    <xdr:pic>
      <xdr:nvPicPr>
        <xdr:cNvPr id="1943" name="Picture 961" descr="01301000102.jpg"/>
        <xdr:cNvPicPr>
          <a:picLocks noChangeAspect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0" y="356673150"/>
          <a:ext cx="1200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1200150</xdr:colOff>
      <xdr:row>493</xdr:row>
      <xdr:rowOff>323850</xdr:rowOff>
    </xdr:to>
    <xdr:pic>
      <xdr:nvPicPr>
        <xdr:cNvPr id="1944" name="Picture 962" descr="01301000102.jpg"/>
        <xdr:cNvPicPr>
          <a:picLocks noChangeAspect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0" y="357063675"/>
          <a:ext cx="1200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0</xdr:col>
      <xdr:colOff>1200150</xdr:colOff>
      <xdr:row>494</xdr:row>
      <xdr:rowOff>323850</xdr:rowOff>
    </xdr:to>
    <xdr:pic>
      <xdr:nvPicPr>
        <xdr:cNvPr id="1945" name="Picture 963" descr="01301000102.jpg"/>
        <xdr:cNvPicPr>
          <a:picLocks noChangeAspect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0" y="357454200"/>
          <a:ext cx="1200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0</xdr:col>
      <xdr:colOff>1200150</xdr:colOff>
      <xdr:row>495</xdr:row>
      <xdr:rowOff>323850</xdr:rowOff>
    </xdr:to>
    <xdr:pic>
      <xdr:nvPicPr>
        <xdr:cNvPr id="1946" name="Picture 964" descr="01301000102.jpg"/>
        <xdr:cNvPicPr>
          <a:picLocks noChangeAspect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0" y="357844725"/>
          <a:ext cx="1200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0</xdr:col>
      <xdr:colOff>695325</xdr:colOff>
      <xdr:row>495</xdr:row>
      <xdr:rowOff>371474</xdr:rowOff>
    </xdr:to>
    <xdr:pic>
      <xdr:nvPicPr>
        <xdr:cNvPr id="1947" name="Picture 965" descr="013AR.jpg"/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358235250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0</xdr:col>
      <xdr:colOff>695325</xdr:colOff>
      <xdr:row>496</xdr:row>
      <xdr:rowOff>371476</xdr:rowOff>
    </xdr:to>
    <xdr:pic>
      <xdr:nvPicPr>
        <xdr:cNvPr id="1948" name="Picture 966" descr="013AR.jpg"/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358625775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495</xdr:row>
      <xdr:rowOff>0</xdr:rowOff>
    </xdr:from>
    <xdr:to>
      <xdr:col>0</xdr:col>
      <xdr:colOff>781050</xdr:colOff>
      <xdr:row>496</xdr:row>
      <xdr:rowOff>381848</xdr:rowOff>
    </xdr:to>
    <xdr:pic>
      <xdr:nvPicPr>
        <xdr:cNvPr id="1949" name="Picture 967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9525" y="3590163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771525</xdr:colOff>
      <xdr:row>497</xdr:row>
      <xdr:rowOff>380999</xdr:rowOff>
    </xdr:to>
    <xdr:pic>
      <xdr:nvPicPr>
        <xdr:cNvPr id="1950" name="Picture 968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594068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771525</xdr:colOff>
      <xdr:row>497</xdr:row>
      <xdr:rowOff>380999</xdr:rowOff>
    </xdr:to>
    <xdr:pic>
      <xdr:nvPicPr>
        <xdr:cNvPr id="1951" name="Picture 969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594068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771525</xdr:colOff>
      <xdr:row>497</xdr:row>
      <xdr:rowOff>381000</xdr:rowOff>
    </xdr:to>
    <xdr:pic>
      <xdr:nvPicPr>
        <xdr:cNvPr id="1952" name="Picture 970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597973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771525</xdr:colOff>
      <xdr:row>497</xdr:row>
      <xdr:rowOff>381000</xdr:rowOff>
    </xdr:to>
    <xdr:pic>
      <xdr:nvPicPr>
        <xdr:cNvPr id="1953" name="Picture 971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597973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771525</xdr:colOff>
      <xdr:row>497</xdr:row>
      <xdr:rowOff>381000</xdr:rowOff>
    </xdr:to>
    <xdr:pic>
      <xdr:nvPicPr>
        <xdr:cNvPr id="1954" name="Picture 972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597973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771525</xdr:colOff>
      <xdr:row>497</xdr:row>
      <xdr:rowOff>381000</xdr:rowOff>
    </xdr:to>
    <xdr:pic>
      <xdr:nvPicPr>
        <xdr:cNvPr id="1955" name="Picture 973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597973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771525</xdr:colOff>
      <xdr:row>498</xdr:row>
      <xdr:rowOff>381000</xdr:rowOff>
    </xdr:to>
    <xdr:pic>
      <xdr:nvPicPr>
        <xdr:cNvPr id="1956" name="Picture 974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601878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771525</xdr:colOff>
      <xdr:row>498</xdr:row>
      <xdr:rowOff>381000</xdr:rowOff>
    </xdr:to>
    <xdr:pic>
      <xdr:nvPicPr>
        <xdr:cNvPr id="1957" name="Picture 975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601878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695325</xdr:colOff>
      <xdr:row>498</xdr:row>
      <xdr:rowOff>371474</xdr:rowOff>
    </xdr:to>
    <xdr:pic>
      <xdr:nvPicPr>
        <xdr:cNvPr id="1958" name="Picture 976" descr="013AR.jpg"/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360578400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695325</xdr:colOff>
      <xdr:row>499</xdr:row>
      <xdr:rowOff>371476</xdr:rowOff>
    </xdr:to>
    <xdr:pic>
      <xdr:nvPicPr>
        <xdr:cNvPr id="1959" name="Picture 977" descr="013AR.jpg"/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360968925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695325</xdr:colOff>
      <xdr:row>499</xdr:row>
      <xdr:rowOff>371476</xdr:rowOff>
    </xdr:to>
    <xdr:pic>
      <xdr:nvPicPr>
        <xdr:cNvPr id="1960" name="Picture 978" descr="013AR.jpg"/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361359450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0</xdr:col>
      <xdr:colOff>695325</xdr:colOff>
      <xdr:row>500</xdr:row>
      <xdr:rowOff>371474</xdr:rowOff>
    </xdr:to>
    <xdr:pic>
      <xdr:nvPicPr>
        <xdr:cNvPr id="1961" name="Picture 979" descr="013AR.jpg"/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361749975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771525</xdr:colOff>
      <xdr:row>499</xdr:row>
      <xdr:rowOff>381001</xdr:rowOff>
    </xdr:to>
    <xdr:pic>
      <xdr:nvPicPr>
        <xdr:cNvPr id="1962" name="Picture 980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613594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0</xdr:col>
      <xdr:colOff>771525</xdr:colOff>
      <xdr:row>500</xdr:row>
      <xdr:rowOff>380999</xdr:rowOff>
    </xdr:to>
    <xdr:pic>
      <xdr:nvPicPr>
        <xdr:cNvPr id="1963" name="Picture 981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617499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0</xdr:col>
      <xdr:colOff>771525</xdr:colOff>
      <xdr:row>500</xdr:row>
      <xdr:rowOff>381000</xdr:rowOff>
    </xdr:to>
    <xdr:pic>
      <xdr:nvPicPr>
        <xdr:cNvPr id="1964" name="Picture 982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621405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771525</xdr:colOff>
      <xdr:row>501</xdr:row>
      <xdr:rowOff>381000</xdr:rowOff>
    </xdr:to>
    <xdr:pic>
      <xdr:nvPicPr>
        <xdr:cNvPr id="1965" name="Picture 983" descr="03DR.jpg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625310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723900</xdr:colOff>
      <xdr:row>501</xdr:row>
      <xdr:rowOff>323849</xdr:rowOff>
    </xdr:to>
    <xdr:pic>
      <xdr:nvPicPr>
        <xdr:cNvPr id="1966" name="Picture 984" descr="01A-M.jpg"/>
        <xdr:cNvPicPr>
          <a:picLocks noChangeAspect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0" y="3629215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723900</xdr:colOff>
      <xdr:row>502</xdr:row>
      <xdr:rowOff>323851</xdr:rowOff>
    </xdr:to>
    <xdr:pic>
      <xdr:nvPicPr>
        <xdr:cNvPr id="1967" name="Picture 985" descr="01A-M.jpg"/>
        <xdr:cNvPicPr>
          <a:picLocks noChangeAspect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0" y="3633120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590550</xdr:colOff>
      <xdr:row>503</xdr:row>
      <xdr:rowOff>9525</xdr:rowOff>
    </xdr:to>
    <xdr:pic>
      <xdr:nvPicPr>
        <xdr:cNvPr id="1968" name="Picture 986" descr="AIRCAST.jpg"/>
        <xdr:cNvPicPr>
          <a:picLocks noChangeAspect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0" y="36370260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0</xdr:col>
      <xdr:colOff>590550</xdr:colOff>
      <xdr:row>504</xdr:row>
      <xdr:rowOff>9524</xdr:rowOff>
    </xdr:to>
    <xdr:pic>
      <xdr:nvPicPr>
        <xdr:cNvPr id="1969" name="Picture 987" descr="AIRCAST.jpg"/>
        <xdr:cNvPicPr>
          <a:picLocks noChangeAspect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0" y="364093125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419100</xdr:colOff>
      <xdr:row>504</xdr:row>
      <xdr:rowOff>361950</xdr:rowOff>
    </xdr:to>
    <xdr:pic>
      <xdr:nvPicPr>
        <xdr:cNvPr id="1970" name="Picture 988" descr="01P-S.jpg"/>
        <xdr:cNvPicPr>
          <a:picLocks noChangeAspect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0" y="364483650"/>
          <a:ext cx="4191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0</xdr:col>
      <xdr:colOff>419100</xdr:colOff>
      <xdr:row>505</xdr:row>
      <xdr:rowOff>361951</xdr:rowOff>
    </xdr:to>
    <xdr:pic>
      <xdr:nvPicPr>
        <xdr:cNvPr id="1971" name="Picture 989" descr="01P-S.jpg"/>
        <xdr:cNvPicPr>
          <a:picLocks noChangeAspect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0" y="364874175"/>
          <a:ext cx="4191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0</xdr:col>
      <xdr:colOff>638175</xdr:colOff>
      <xdr:row>505</xdr:row>
      <xdr:rowOff>361950</xdr:rowOff>
    </xdr:to>
    <xdr:pic>
      <xdr:nvPicPr>
        <xdr:cNvPr id="1972" name="Picture 990" descr="01P-XL.jpg"/>
        <xdr:cNvPicPr>
          <a:picLocks noChangeAspect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0" y="36526470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0</xdr:col>
      <xdr:colOff>638175</xdr:colOff>
      <xdr:row>506</xdr:row>
      <xdr:rowOff>361950</xdr:rowOff>
    </xdr:to>
    <xdr:pic>
      <xdr:nvPicPr>
        <xdr:cNvPr id="1973" name="Picture 991" descr="01P-XL.jpg"/>
        <xdr:cNvPicPr>
          <a:picLocks noChangeAspect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0" y="365655225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0</xdr:col>
      <xdr:colOff>723900</xdr:colOff>
      <xdr:row>506</xdr:row>
      <xdr:rowOff>342900</xdr:rowOff>
    </xdr:to>
    <xdr:pic>
      <xdr:nvPicPr>
        <xdr:cNvPr id="1974" name="Picture 992" descr="94230.jpg"/>
        <xdr:cNvPicPr>
          <a:picLocks noChangeAspect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0" y="3660457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0</xdr:col>
      <xdr:colOff>723900</xdr:colOff>
      <xdr:row>507</xdr:row>
      <xdr:rowOff>342899</xdr:rowOff>
    </xdr:to>
    <xdr:pic>
      <xdr:nvPicPr>
        <xdr:cNvPr id="1975" name="Picture 993" descr="94230.jpg"/>
        <xdr:cNvPicPr>
          <a:picLocks noChangeAspect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0" y="3664362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0</xdr:col>
      <xdr:colOff>495300</xdr:colOff>
      <xdr:row>508</xdr:row>
      <xdr:rowOff>19051</xdr:rowOff>
    </xdr:to>
    <xdr:pic>
      <xdr:nvPicPr>
        <xdr:cNvPr id="1976" name="Picture 994" descr="0814-5615.jpg"/>
        <xdr:cNvPicPr>
          <a:picLocks noChangeAspect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0" y="366826800"/>
          <a:ext cx="495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495300</xdr:colOff>
      <xdr:row>509</xdr:row>
      <xdr:rowOff>19050</xdr:rowOff>
    </xdr:to>
    <xdr:pic>
      <xdr:nvPicPr>
        <xdr:cNvPr id="1977" name="Picture 995" descr="0814-5615.jpg"/>
        <xdr:cNvPicPr>
          <a:picLocks noChangeAspect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0" y="367217325"/>
          <a:ext cx="495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485775</xdr:colOff>
      <xdr:row>508</xdr:row>
      <xdr:rowOff>381000</xdr:rowOff>
    </xdr:to>
    <xdr:pic>
      <xdr:nvPicPr>
        <xdr:cNvPr id="1978" name="Picture 996" descr="0814-4020.jpg"/>
        <xdr:cNvPicPr>
          <a:picLocks noChangeAspect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0" y="367607850"/>
          <a:ext cx="485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485775</xdr:colOff>
      <xdr:row>509</xdr:row>
      <xdr:rowOff>381000</xdr:rowOff>
    </xdr:to>
    <xdr:pic>
      <xdr:nvPicPr>
        <xdr:cNvPr id="1979" name="Picture 997" descr="0814-4020.jpg"/>
        <xdr:cNvPicPr>
          <a:picLocks noChangeAspect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0" y="367998375"/>
          <a:ext cx="485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533400</xdr:colOff>
      <xdr:row>509</xdr:row>
      <xdr:rowOff>295275</xdr:rowOff>
    </xdr:to>
    <xdr:pic>
      <xdr:nvPicPr>
        <xdr:cNvPr id="1980" name="Picture 998" descr="0814-2255.jpg"/>
        <xdr:cNvPicPr>
          <a:picLocks noChangeAspect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0" y="368388900"/>
          <a:ext cx="533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0</xdr:col>
      <xdr:colOff>533400</xdr:colOff>
      <xdr:row>510</xdr:row>
      <xdr:rowOff>295274</xdr:rowOff>
    </xdr:to>
    <xdr:pic>
      <xdr:nvPicPr>
        <xdr:cNvPr id="1981" name="Picture 999" descr="0814-2255.jpg"/>
        <xdr:cNvPicPr>
          <a:picLocks noChangeAspect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0" y="368779425"/>
          <a:ext cx="533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0</xdr:col>
      <xdr:colOff>609600</xdr:colOff>
      <xdr:row>511</xdr:row>
      <xdr:rowOff>1</xdr:rowOff>
    </xdr:to>
    <xdr:pic>
      <xdr:nvPicPr>
        <xdr:cNvPr id="1982" name="Picture 1000" descr="0814-0744.jpg"/>
        <xdr:cNvPicPr>
          <a:picLocks noChangeAspect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0" y="369169950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0</xdr:col>
      <xdr:colOff>609600</xdr:colOff>
      <xdr:row>512</xdr:row>
      <xdr:rowOff>0</xdr:rowOff>
    </xdr:to>
    <xdr:pic>
      <xdr:nvPicPr>
        <xdr:cNvPr id="1983" name="Picture 1001" descr="0814-0744.jpg"/>
        <xdr:cNvPicPr>
          <a:picLocks noChangeAspect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0" y="369560475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0</xdr:col>
      <xdr:colOff>628650</xdr:colOff>
      <xdr:row>512</xdr:row>
      <xdr:rowOff>19050</xdr:rowOff>
    </xdr:to>
    <xdr:pic>
      <xdr:nvPicPr>
        <xdr:cNvPr id="1984" name="Picture 1002" descr="0814-0123.jpg"/>
        <xdr:cNvPicPr>
          <a:picLocks noChangeAspect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0" y="369951000"/>
          <a:ext cx="628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628650</xdr:colOff>
      <xdr:row>513</xdr:row>
      <xdr:rowOff>19050</xdr:rowOff>
    </xdr:to>
    <xdr:pic>
      <xdr:nvPicPr>
        <xdr:cNvPr id="1985" name="Picture 1003" descr="0814-0123.jpg"/>
        <xdr:cNvPicPr>
          <a:picLocks noChangeAspect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0" y="370341525"/>
          <a:ext cx="628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1438275</xdr:colOff>
      <xdr:row>512</xdr:row>
      <xdr:rowOff>361950</xdr:rowOff>
    </xdr:to>
    <xdr:pic>
      <xdr:nvPicPr>
        <xdr:cNvPr id="1986" name="Picture 1004" descr="BLEDSOE.jpg"/>
        <xdr:cNvPicPr>
          <a:picLocks noChangeAspect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0" y="370732050"/>
          <a:ext cx="1438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1438275</xdr:colOff>
      <xdr:row>513</xdr:row>
      <xdr:rowOff>361949</xdr:rowOff>
    </xdr:to>
    <xdr:pic>
      <xdr:nvPicPr>
        <xdr:cNvPr id="1987" name="Picture 1005" descr="BLEDSOE.jpg"/>
        <xdr:cNvPicPr>
          <a:picLocks noChangeAspect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0" y="371122575"/>
          <a:ext cx="1438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723900</xdr:colOff>
      <xdr:row>513</xdr:row>
      <xdr:rowOff>323850</xdr:rowOff>
    </xdr:to>
    <xdr:pic>
      <xdr:nvPicPr>
        <xdr:cNvPr id="1988" name="Picture 1006" descr="26-4658.jpg"/>
        <xdr:cNvPicPr>
          <a:picLocks noChangeAspect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0" y="3715131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723900</xdr:colOff>
      <xdr:row>514</xdr:row>
      <xdr:rowOff>323851</xdr:rowOff>
    </xdr:to>
    <xdr:pic>
      <xdr:nvPicPr>
        <xdr:cNvPr id="1989" name="Picture 1007" descr="26-4658.jpg"/>
        <xdr:cNvPicPr>
          <a:picLocks noChangeAspect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0" y="3719036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971550</xdr:colOff>
      <xdr:row>514</xdr:row>
      <xdr:rowOff>342900</xdr:rowOff>
    </xdr:to>
    <xdr:pic>
      <xdr:nvPicPr>
        <xdr:cNvPr id="1990" name="Picture 1008" descr="70113.jpg"/>
        <xdr:cNvPicPr>
          <a:picLocks noChangeAspect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0" y="372294150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971550</xdr:colOff>
      <xdr:row>515</xdr:row>
      <xdr:rowOff>342900</xdr:rowOff>
    </xdr:to>
    <xdr:pic>
      <xdr:nvPicPr>
        <xdr:cNvPr id="1991" name="Picture 1009" descr="70113.jpg"/>
        <xdr:cNvPicPr>
          <a:picLocks noChangeAspect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0" y="37268467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0</xdr:col>
      <xdr:colOff>781050</xdr:colOff>
      <xdr:row>517</xdr:row>
      <xdr:rowOff>1</xdr:rowOff>
    </xdr:to>
    <xdr:pic>
      <xdr:nvPicPr>
        <xdr:cNvPr id="1992" name="Picture 1010" descr="02780.jpg"/>
        <xdr:cNvPicPr>
          <a:picLocks noChangeAspect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0" y="3738562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0</xdr:col>
      <xdr:colOff>781050</xdr:colOff>
      <xdr:row>518</xdr:row>
      <xdr:rowOff>0</xdr:rowOff>
    </xdr:to>
    <xdr:pic>
      <xdr:nvPicPr>
        <xdr:cNvPr id="1993" name="Picture 1011" descr="02780.jpg"/>
        <xdr:cNvPicPr>
          <a:picLocks noChangeAspect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0" y="3742467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0</xdr:col>
      <xdr:colOff>819150</xdr:colOff>
      <xdr:row>519</xdr:row>
      <xdr:rowOff>19896</xdr:rowOff>
    </xdr:to>
    <xdr:pic>
      <xdr:nvPicPr>
        <xdr:cNvPr id="1994" name="Picture 1012" descr="10086.jpg"/>
        <xdr:cNvPicPr>
          <a:picLocks noChangeAspect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0" y="375418350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819150</xdr:colOff>
      <xdr:row>520</xdr:row>
      <xdr:rowOff>28575</xdr:rowOff>
    </xdr:to>
    <xdr:pic>
      <xdr:nvPicPr>
        <xdr:cNvPr id="1995" name="Picture 1013" descr="10086.jpg"/>
        <xdr:cNvPicPr>
          <a:picLocks noChangeAspect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0" y="3758088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781050</xdr:colOff>
      <xdr:row>520</xdr:row>
      <xdr:rowOff>1</xdr:rowOff>
    </xdr:to>
    <xdr:pic>
      <xdr:nvPicPr>
        <xdr:cNvPr id="1996" name="Picture 1014" descr="Knee Support Short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0" y="3761994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781050</xdr:colOff>
      <xdr:row>521</xdr:row>
      <xdr:rowOff>0</xdr:rowOff>
    </xdr:to>
    <xdr:pic>
      <xdr:nvPicPr>
        <xdr:cNvPr id="1997" name="Picture 1015" descr="Knee Support Short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0" y="3765899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723900</xdr:colOff>
      <xdr:row>520</xdr:row>
      <xdr:rowOff>323850</xdr:rowOff>
    </xdr:to>
    <xdr:pic>
      <xdr:nvPicPr>
        <xdr:cNvPr id="1998" name="Picture 1016" descr="07253.jpg"/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0" y="3769804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0</xdr:col>
      <xdr:colOff>723900</xdr:colOff>
      <xdr:row>521</xdr:row>
      <xdr:rowOff>323850</xdr:rowOff>
    </xdr:to>
    <xdr:pic>
      <xdr:nvPicPr>
        <xdr:cNvPr id="1999" name="Picture 1017" descr="07253.jpg"/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0" y="3773709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0</xdr:col>
      <xdr:colOff>800100</xdr:colOff>
      <xdr:row>522</xdr:row>
      <xdr:rowOff>9524</xdr:rowOff>
    </xdr:to>
    <xdr:pic>
      <xdr:nvPicPr>
        <xdr:cNvPr id="2000" name="Picture 1018" descr="Postop Knee Brace Long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3777615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0</xdr:col>
      <xdr:colOff>800100</xdr:colOff>
      <xdr:row>523</xdr:row>
      <xdr:rowOff>9525</xdr:rowOff>
    </xdr:to>
    <xdr:pic>
      <xdr:nvPicPr>
        <xdr:cNvPr id="2001" name="Picture 1019" descr="Postop Knee Brace Long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3781520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0</xdr:col>
      <xdr:colOff>800100</xdr:colOff>
      <xdr:row>523</xdr:row>
      <xdr:rowOff>9526</xdr:rowOff>
    </xdr:to>
    <xdr:pic>
      <xdr:nvPicPr>
        <xdr:cNvPr id="2002" name="Picture 1020" descr="Postop Knee Brace Long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3785425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0</xdr:col>
      <xdr:colOff>800100</xdr:colOff>
      <xdr:row>524</xdr:row>
      <xdr:rowOff>9525</xdr:rowOff>
    </xdr:to>
    <xdr:pic>
      <xdr:nvPicPr>
        <xdr:cNvPr id="2003" name="Picture 1021" descr="Postop Knee Brace Long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3789330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0</xdr:col>
      <xdr:colOff>800100</xdr:colOff>
      <xdr:row>524</xdr:row>
      <xdr:rowOff>9525</xdr:rowOff>
    </xdr:to>
    <xdr:pic>
      <xdr:nvPicPr>
        <xdr:cNvPr id="2004" name="Picture 1022" descr="Postop Knee Brace Long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3793236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0</xdr:col>
      <xdr:colOff>800100</xdr:colOff>
      <xdr:row>525</xdr:row>
      <xdr:rowOff>9525</xdr:rowOff>
    </xdr:to>
    <xdr:pic>
      <xdr:nvPicPr>
        <xdr:cNvPr id="2005" name="Picture 1023" descr="Postop Knee Brace Long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3797141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0</xdr:col>
      <xdr:colOff>1152525</xdr:colOff>
      <xdr:row>524</xdr:row>
      <xdr:rowOff>371475</xdr:rowOff>
    </xdr:to>
    <xdr:pic>
      <xdr:nvPicPr>
        <xdr:cNvPr id="2006" name="Picture 1024" descr="Extension Knee Brace Medical Mobility Stabilizer Support.jpg"/>
        <xdr:cNvPicPr>
          <a:picLocks noChangeAspect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0" y="380104650"/>
          <a:ext cx="1152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0</xdr:col>
      <xdr:colOff>1152525</xdr:colOff>
      <xdr:row>525</xdr:row>
      <xdr:rowOff>371474</xdr:rowOff>
    </xdr:to>
    <xdr:pic>
      <xdr:nvPicPr>
        <xdr:cNvPr id="2007" name="Picture 1025" descr="Extension Knee Brace Medical Mobility Stabilizer Support.jpg"/>
        <xdr:cNvPicPr>
          <a:picLocks noChangeAspect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0" y="380495175"/>
          <a:ext cx="1152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0</xdr:col>
      <xdr:colOff>1152525</xdr:colOff>
      <xdr:row>525</xdr:row>
      <xdr:rowOff>371475</xdr:rowOff>
    </xdr:to>
    <xdr:pic>
      <xdr:nvPicPr>
        <xdr:cNvPr id="2008" name="Picture 1026" descr="Extension Knee Brace Medical Mobility Stabilizer Support.jpg"/>
        <xdr:cNvPicPr>
          <a:picLocks noChangeAspect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0" y="380885700"/>
          <a:ext cx="1152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1152525</xdr:colOff>
      <xdr:row>526</xdr:row>
      <xdr:rowOff>371476</xdr:rowOff>
    </xdr:to>
    <xdr:pic>
      <xdr:nvPicPr>
        <xdr:cNvPr id="2009" name="Picture 1027" descr="Extension Knee Brace Medical Mobility Stabilizer Support.jpg"/>
        <xdr:cNvPicPr>
          <a:picLocks noChangeAspect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0" y="381276225"/>
          <a:ext cx="1152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723900</xdr:colOff>
      <xdr:row>526</xdr:row>
      <xdr:rowOff>323850</xdr:rowOff>
    </xdr:to>
    <xdr:pic>
      <xdr:nvPicPr>
        <xdr:cNvPr id="2010" name="Picture 1028" descr="Bledsoe Merit OR Knee Brace 1 Post OP Hinged Support Full Foam.jpg"/>
        <xdr:cNvPicPr>
          <a:picLocks noChangeAspect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0" y="3816667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0</xdr:col>
      <xdr:colOff>723900</xdr:colOff>
      <xdr:row>527</xdr:row>
      <xdr:rowOff>323850</xdr:rowOff>
    </xdr:to>
    <xdr:pic>
      <xdr:nvPicPr>
        <xdr:cNvPr id="2011" name="Picture 1029" descr="Bledsoe Merit OR Knee Brace 1 Post OP Hinged Support Full Foam.jpg"/>
        <xdr:cNvPicPr>
          <a:picLocks noChangeAspect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0" y="3820572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0</xdr:col>
      <xdr:colOff>1057275</xdr:colOff>
      <xdr:row>528</xdr:row>
      <xdr:rowOff>9524</xdr:rowOff>
    </xdr:to>
    <xdr:pic>
      <xdr:nvPicPr>
        <xdr:cNvPr id="2012" name="Picture 1030" descr="01830.jpg"/>
        <xdr:cNvPicPr>
          <a:picLocks noChangeAspect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382447800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0</xdr:col>
      <xdr:colOff>1057275</xdr:colOff>
      <xdr:row>529</xdr:row>
      <xdr:rowOff>9525</xdr:rowOff>
    </xdr:to>
    <xdr:pic>
      <xdr:nvPicPr>
        <xdr:cNvPr id="2013" name="Picture 1031" descr="01830.jpg"/>
        <xdr:cNvPicPr>
          <a:picLocks noChangeAspect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382838325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527</xdr:row>
      <xdr:rowOff>9525</xdr:rowOff>
    </xdr:from>
    <xdr:to>
      <xdr:col>0</xdr:col>
      <xdr:colOff>1009650</xdr:colOff>
      <xdr:row>529</xdr:row>
      <xdr:rowOff>1</xdr:rowOff>
    </xdr:to>
    <xdr:pic>
      <xdr:nvPicPr>
        <xdr:cNvPr id="2014" name="Picture 1032" descr="02780.jpg"/>
        <xdr:cNvPicPr>
          <a:picLocks noChangeAspect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238125" y="3832383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528</xdr:row>
      <xdr:rowOff>0</xdr:rowOff>
    </xdr:from>
    <xdr:to>
      <xdr:col>0</xdr:col>
      <xdr:colOff>1019175</xdr:colOff>
      <xdr:row>529</xdr:row>
      <xdr:rowOff>381001</xdr:rowOff>
    </xdr:to>
    <xdr:pic>
      <xdr:nvPicPr>
        <xdr:cNvPr id="2015" name="Picture 1033" descr="02780.jpg"/>
        <xdr:cNvPicPr>
          <a:picLocks noChangeAspect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247650" y="3836193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0</xdr:col>
      <xdr:colOff>800100</xdr:colOff>
      <xdr:row>530</xdr:row>
      <xdr:rowOff>9525</xdr:rowOff>
    </xdr:to>
    <xdr:pic>
      <xdr:nvPicPr>
        <xdr:cNvPr id="2016" name="Picture 1034" descr="06275.jpg"/>
        <xdr:cNvPicPr>
          <a:picLocks noChangeAspect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0" y="3840099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0</xdr:col>
      <xdr:colOff>800100</xdr:colOff>
      <xdr:row>531</xdr:row>
      <xdr:rowOff>9525</xdr:rowOff>
    </xdr:to>
    <xdr:pic>
      <xdr:nvPicPr>
        <xdr:cNvPr id="2017" name="Picture 1035" descr="06275.jpg"/>
        <xdr:cNvPicPr>
          <a:picLocks noChangeAspect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0" y="3844004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529</xdr:row>
      <xdr:rowOff>57150</xdr:rowOff>
    </xdr:from>
    <xdr:to>
      <xdr:col>0</xdr:col>
      <xdr:colOff>676275</xdr:colOff>
      <xdr:row>530</xdr:row>
      <xdr:rowOff>342900</xdr:rowOff>
    </xdr:to>
    <xdr:pic>
      <xdr:nvPicPr>
        <xdr:cNvPr id="2018" name="Picture 1036" descr="06946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0" y="384848100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0</xdr:col>
      <xdr:colOff>676275</xdr:colOff>
      <xdr:row>531</xdr:row>
      <xdr:rowOff>285749</xdr:rowOff>
    </xdr:to>
    <xdr:pic>
      <xdr:nvPicPr>
        <xdr:cNvPr id="2019" name="Picture 1037" descr="06946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0" y="38518147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0</xdr:col>
      <xdr:colOff>781050</xdr:colOff>
      <xdr:row>532</xdr:row>
      <xdr:rowOff>1</xdr:rowOff>
    </xdr:to>
    <xdr:pic>
      <xdr:nvPicPr>
        <xdr:cNvPr id="2020" name="Picture 1038" descr="08502.jpg"/>
        <xdr:cNvPicPr>
          <a:picLocks noChangeAspect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3855720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0</xdr:col>
      <xdr:colOff>781050</xdr:colOff>
      <xdr:row>533</xdr:row>
      <xdr:rowOff>0</xdr:rowOff>
    </xdr:to>
    <xdr:pic>
      <xdr:nvPicPr>
        <xdr:cNvPr id="2021" name="Picture 1039" descr="08502.jpg"/>
        <xdr:cNvPicPr>
          <a:picLocks noChangeAspect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3859625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0</xdr:col>
      <xdr:colOff>819150</xdr:colOff>
      <xdr:row>533</xdr:row>
      <xdr:rowOff>38100</xdr:rowOff>
    </xdr:to>
    <xdr:pic>
      <xdr:nvPicPr>
        <xdr:cNvPr id="2022" name="Picture 1040" descr="09370.jpg"/>
        <xdr:cNvPicPr>
          <a:picLocks noChangeAspect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0" y="3863530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0</xdr:col>
      <xdr:colOff>819150</xdr:colOff>
      <xdr:row>534</xdr:row>
      <xdr:rowOff>38100</xdr:rowOff>
    </xdr:to>
    <xdr:pic>
      <xdr:nvPicPr>
        <xdr:cNvPr id="2023" name="Picture 1041" descr="09370.jpg"/>
        <xdr:cNvPicPr>
          <a:picLocks noChangeAspect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0" y="3867435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0</xdr:col>
      <xdr:colOff>752475</xdr:colOff>
      <xdr:row>533</xdr:row>
      <xdr:rowOff>361950</xdr:rowOff>
    </xdr:to>
    <xdr:pic>
      <xdr:nvPicPr>
        <xdr:cNvPr id="2024" name="Picture 1042" descr="96520.jpg"/>
        <xdr:cNvPicPr>
          <a:picLocks noChangeAspect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3871341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0</xdr:col>
      <xdr:colOff>752475</xdr:colOff>
      <xdr:row>534</xdr:row>
      <xdr:rowOff>361949</xdr:rowOff>
    </xdr:to>
    <xdr:pic>
      <xdr:nvPicPr>
        <xdr:cNvPr id="2025" name="Picture 1043" descr="96520.jpg"/>
        <xdr:cNvPicPr>
          <a:picLocks noChangeAspect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387524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0</xdr:col>
      <xdr:colOff>752475</xdr:colOff>
      <xdr:row>534</xdr:row>
      <xdr:rowOff>361950</xdr:rowOff>
    </xdr:to>
    <xdr:pic>
      <xdr:nvPicPr>
        <xdr:cNvPr id="2026" name="Picture 1044" descr="07252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0" y="3879151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752475</xdr:colOff>
      <xdr:row>535</xdr:row>
      <xdr:rowOff>361951</xdr:rowOff>
    </xdr:to>
    <xdr:pic>
      <xdr:nvPicPr>
        <xdr:cNvPr id="2027" name="Picture 1045" descr="07252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0" y="3883056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828675</xdr:colOff>
      <xdr:row>536</xdr:row>
      <xdr:rowOff>57150</xdr:rowOff>
    </xdr:to>
    <xdr:pic>
      <xdr:nvPicPr>
        <xdr:cNvPr id="2028" name="Picture 1046" descr="Vectra Air Prem Walker Short.jpg"/>
        <xdr:cNvPicPr>
          <a:picLocks noChangeAspect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0" y="3886962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828675</xdr:colOff>
      <xdr:row>537</xdr:row>
      <xdr:rowOff>57150</xdr:rowOff>
    </xdr:to>
    <xdr:pic>
      <xdr:nvPicPr>
        <xdr:cNvPr id="2029" name="Picture 1047" descr="Vectra Air Prem Walker Short.jpg"/>
        <xdr:cNvPicPr>
          <a:picLocks noChangeAspect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0" y="3890867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704850</xdr:colOff>
      <xdr:row>536</xdr:row>
      <xdr:rowOff>314325</xdr:rowOff>
    </xdr:to>
    <xdr:pic>
      <xdr:nvPicPr>
        <xdr:cNvPr id="2030" name="Picture 1049" descr="10282.jpg"/>
        <xdr:cNvPicPr>
          <a:picLocks noChangeAspect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0" y="3894772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0</xdr:col>
      <xdr:colOff>704850</xdr:colOff>
      <xdr:row>537</xdr:row>
      <xdr:rowOff>314324</xdr:rowOff>
    </xdr:to>
    <xdr:pic>
      <xdr:nvPicPr>
        <xdr:cNvPr id="2031" name="Picture 1050" descr="10282.jpg"/>
        <xdr:cNvPicPr>
          <a:picLocks noChangeAspect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0" y="3898677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0</xdr:col>
      <xdr:colOff>819150</xdr:colOff>
      <xdr:row>538</xdr:row>
      <xdr:rowOff>28576</xdr:rowOff>
    </xdr:to>
    <xdr:pic>
      <xdr:nvPicPr>
        <xdr:cNvPr id="2032" name="Picture 1051" descr="07335.JPG"/>
        <xdr:cNvPicPr>
          <a:picLocks noChangeAspect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 bwMode="auto">
        <a:xfrm>
          <a:off x="0" y="3902583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819150</xdr:colOff>
      <xdr:row>539</xdr:row>
      <xdr:rowOff>28575</xdr:rowOff>
    </xdr:to>
    <xdr:pic>
      <xdr:nvPicPr>
        <xdr:cNvPr id="2033" name="Picture 1052" descr="07335.JPG"/>
        <xdr:cNvPicPr>
          <a:picLocks noChangeAspect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 bwMode="auto">
        <a:xfrm>
          <a:off x="0" y="39064882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819150</xdr:colOff>
      <xdr:row>539</xdr:row>
      <xdr:rowOff>28575</xdr:rowOff>
    </xdr:to>
    <xdr:pic>
      <xdr:nvPicPr>
        <xdr:cNvPr id="2034" name="Picture 1053" descr="96570.jpg"/>
        <xdr:cNvPicPr>
          <a:picLocks noChangeAspect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3910393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819150</xdr:colOff>
      <xdr:row>540</xdr:row>
      <xdr:rowOff>28575</xdr:rowOff>
    </xdr:to>
    <xdr:pic>
      <xdr:nvPicPr>
        <xdr:cNvPr id="2035" name="Picture 1054" descr="96570.jpg"/>
        <xdr:cNvPicPr>
          <a:picLocks noChangeAspect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3914298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752475</xdr:colOff>
      <xdr:row>539</xdr:row>
      <xdr:rowOff>361950</xdr:rowOff>
    </xdr:to>
    <xdr:pic>
      <xdr:nvPicPr>
        <xdr:cNvPr id="2036" name="Picture 1055" descr="08520.jpg"/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0" y="3918204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0</xdr:col>
      <xdr:colOff>752475</xdr:colOff>
      <xdr:row>540</xdr:row>
      <xdr:rowOff>361949</xdr:rowOff>
    </xdr:to>
    <xdr:pic>
      <xdr:nvPicPr>
        <xdr:cNvPr id="2037" name="Picture 1056" descr="08520.jpg"/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0" y="3922109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0</xdr:col>
      <xdr:colOff>819150</xdr:colOff>
      <xdr:row>541</xdr:row>
      <xdr:rowOff>23707</xdr:rowOff>
    </xdr:to>
    <xdr:pic>
      <xdr:nvPicPr>
        <xdr:cNvPr id="2038" name="Picture 1057" descr="10113.jpg"/>
        <xdr:cNvPicPr>
          <a:picLocks noChangeAspect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0" y="392601450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0</xdr:col>
      <xdr:colOff>819150</xdr:colOff>
      <xdr:row>542</xdr:row>
      <xdr:rowOff>28575</xdr:rowOff>
    </xdr:to>
    <xdr:pic>
      <xdr:nvPicPr>
        <xdr:cNvPr id="2039" name="Picture 1058" descr="10113.jpg"/>
        <xdr:cNvPicPr>
          <a:picLocks noChangeAspect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0" y="392991975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0</xdr:col>
      <xdr:colOff>742950</xdr:colOff>
      <xdr:row>541</xdr:row>
      <xdr:rowOff>352425</xdr:rowOff>
    </xdr:to>
    <xdr:pic>
      <xdr:nvPicPr>
        <xdr:cNvPr id="2040" name="Picture 1059" descr="10394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3933825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0</xdr:col>
      <xdr:colOff>742950</xdr:colOff>
      <xdr:row>542</xdr:row>
      <xdr:rowOff>352425</xdr:rowOff>
    </xdr:to>
    <xdr:pic>
      <xdr:nvPicPr>
        <xdr:cNvPr id="2041" name="Picture 1060" descr="10394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3937730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0</xdr:col>
      <xdr:colOff>742950</xdr:colOff>
      <xdr:row>542</xdr:row>
      <xdr:rowOff>352425</xdr:rowOff>
    </xdr:to>
    <xdr:pic>
      <xdr:nvPicPr>
        <xdr:cNvPr id="2042" name="Picture 1061" descr="10394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3941635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0</xdr:col>
      <xdr:colOff>742950</xdr:colOff>
      <xdr:row>543</xdr:row>
      <xdr:rowOff>352424</xdr:rowOff>
    </xdr:to>
    <xdr:pic>
      <xdr:nvPicPr>
        <xdr:cNvPr id="2043" name="Picture 1062" descr="10394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3945540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0</xdr:col>
      <xdr:colOff>752475</xdr:colOff>
      <xdr:row>543</xdr:row>
      <xdr:rowOff>361950</xdr:rowOff>
    </xdr:to>
    <xdr:pic>
      <xdr:nvPicPr>
        <xdr:cNvPr id="2044" name="Picture 1063" descr="10454.jpg"/>
        <xdr:cNvPicPr>
          <a:picLocks noChangeAspect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0" y="3949446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752475</xdr:colOff>
      <xdr:row>544</xdr:row>
      <xdr:rowOff>361951</xdr:rowOff>
    </xdr:to>
    <xdr:pic>
      <xdr:nvPicPr>
        <xdr:cNvPr id="2045" name="Picture 1064" descr="10454.jpg"/>
        <xdr:cNvPicPr>
          <a:picLocks noChangeAspect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0" y="395335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752475</xdr:colOff>
      <xdr:row>544</xdr:row>
      <xdr:rowOff>361950</xdr:rowOff>
    </xdr:to>
    <xdr:pic>
      <xdr:nvPicPr>
        <xdr:cNvPr id="2046" name="Picture 1065" descr="10454.jpg"/>
        <xdr:cNvPicPr>
          <a:picLocks noChangeAspect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0" y="3957256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752475</xdr:colOff>
      <xdr:row>545</xdr:row>
      <xdr:rowOff>361950</xdr:rowOff>
    </xdr:to>
    <xdr:pic>
      <xdr:nvPicPr>
        <xdr:cNvPr id="2047" name="Picture 1066" descr="10454.jpg"/>
        <xdr:cNvPicPr>
          <a:picLocks noChangeAspect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0" y="3961161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742950</xdr:colOff>
      <xdr:row>545</xdr:row>
      <xdr:rowOff>352425</xdr:rowOff>
    </xdr:to>
    <xdr:pic>
      <xdr:nvPicPr>
        <xdr:cNvPr id="2048" name="Picture 1067" descr="10771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965067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742950</xdr:colOff>
      <xdr:row>546</xdr:row>
      <xdr:rowOff>352424</xdr:rowOff>
    </xdr:to>
    <xdr:pic>
      <xdr:nvPicPr>
        <xdr:cNvPr id="2049" name="Picture 1068" descr="10771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968972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742950</xdr:colOff>
      <xdr:row>546</xdr:row>
      <xdr:rowOff>352425</xdr:rowOff>
    </xdr:to>
    <xdr:pic>
      <xdr:nvPicPr>
        <xdr:cNvPr id="2050" name="Picture 1069" descr="10771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972877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0</xdr:col>
      <xdr:colOff>742950</xdr:colOff>
      <xdr:row>547</xdr:row>
      <xdr:rowOff>352426</xdr:rowOff>
    </xdr:to>
    <xdr:pic>
      <xdr:nvPicPr>
        <xdr:cNvPr id="2051" name="Picture 1070" descr="10771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976782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0</xdr:col>
      <xdr:colOff>495300</xdr:colOff>
      <xdr:row>547</xdr:row>
      <xdr:rowOff>381000</xdr:rowOff>
    </xdr:to>
    <xdr:pic>
      <xdr:nvPicPr>
        <xdr:cNvPr id="2052" name="Picture 1071" descr="10772.jpg"/>
        <xdr:cNvPicPr>
          <a:picLocks noChangeAspect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0" y="398068800"/>
          <a:ext cx="495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0</xdr:col>
      <xdr:colOff>495300</xdr:colOff>
      <xdr:row>548</xdr:row>
      <xdr:rowOff>381000</xdr:rowOff>
    </xdr:to>
    <xdr:pic>
      <xdr:nvPicPr>
        <xdr:cNvPr id="2053" name="Picture 1072" descr="10772.jpg"/>
        <xdr:cNvPicPr>
          <a:picLocks noChangeAspect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0" y="398459325"/>
          <a:ext cx="495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0</xdr:col>
      <xdr:colOff>419100</xdr:colOff>
      <xdr:row>549</xdr:row>
      <xdr:rowOff>9524</xdr:rowOff>
    </xdr:to>
    <xdr:pic>
      <xdr:nvPicPr>
        <xdr:cNvPr id="2054" name="Picture 1073" descr="10782.jpg"/>
        <xdr:cNvPicPr>
          <a:picLocks noChangeAspect="1"/>
        </xdr:cNvPicPr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 bwMode="auto">
        <a:xfrm>
          <a:off x="0" y="398849850"/>
          <a:ext cx="419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0</xdr:col>
      <xdr:colOff>419100</xdr:colOff>
      <xdr:row>550</xdr:row>
      <xdr:rowOff>9525</xdr:rowOff>
    </xdr:to>
    <xdr:pic>
      <xdr:nvPicPr>
        <xdr:cNvPr id="2055" name="Picture 1074" descr="10782.jpg"/>
        <xdr:cNvPicPr>
          <a:picLocks noChangeAspect="1"/>
        </xdr:cNvPicPr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 bwMode="auto">
        <a:xfrm>
          <a:off x="0" y="399240375"/>
          <a:ext cx="419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0</xdr:col>
      <xdr:colOff>771525</xdr:colOff>
      <xdr:row>549</xdr:row>
      <xdr:rowOff>381000</xdr:rowOff>
    </xdr:to>
    <xdr:pic>
      <xdr:nvPicPr>
        <xdr:cNvPr id="2056" name="Picture 1075" descr="Pto, Airmesh OB R.jpg"/>
        <xdr:cNvPicPr>
          <a:picLocks noChangeAspect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0" y="3996309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0</xdr:col>
      <xdr:colOff>771525</xdr:colOff>
      <xdr:row>550</xdr:row>
      <xdr:rowOff>381001</xdr:rowOff>
    </xdr:to>
    <xdr:pic>
      <xdr:nvPicPr>
        <xdr:cNvPr id="2057" name="Picture 1076" descr="Pto, Airmesh OB R.jpg"/>
        <xdr:cNvPicPr>
          <a:picLocks noChangeAspect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0" y="4000214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549</xdr:row>
      <xdr:rowOff>85725</xdr:rowOff>
    </xdr:from>
    <xdr:to>
      <xdr:col>0</xdr:col>
      <xdr:colOff>723900</xdr:colOff>
      <xdr:row>551</xdr:row>
      <xdr:rowOff>28575</xdr:rowOff>
    </xdr:to>
    <xdr:pic>
      <xdr:nvPicPr>
        <xdr:cNvPr id="2058" name="Picture 1077" descr="11056.jpg"/>
        <xdr:cNvPicPr>
          <a:picLocks noChangeAspect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4004976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723900</xdr:colOff>
      <xdr:row>551</xdr:row>
      <xdr:rowOff>342900</xdr:rowOff>
    </xdr:to>
    <xdr:pic>
      <xdr:nvPicPr>
        <xdr:cNvPr id="2059" name="Picture 1078" descr="11056.jpg"/>
        <xdr:cNvPicPr>
          <a:picLocks noChangeAspect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4008024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723900</xdr:colOff>
      <xdr:row>551</xdr:row>
      <xdr:rowOff>342900</xdr:rowOff>
    </xdr:to>
    <xdr:pic>
      <xdr:nvPicPr>
        <xdr:cNvPr id="2060" name="Picture 1079" descr="11056.jpg"/>
        <xdr:cNvPicPr>
          <a:picLocks noChangeAspect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4011930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0</xdr:col>
      <xdr:colOff>723900</xdr:colOff>
      <xdr:row>552</xdr:row>
      <xdr:rowOff>342899</xdr:rowOff>
    </xdr:to>
    <xdr:pic>
      <xdr:nvPicPr>
        <xdr:cNvPr id="2061" name="Picture 1080" descr="11056.jpg"/>
        <xdr:cNvPicPr>
          <a:picLocks noChangeAspect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4015835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0</xdr:col>
      <xdr:colOff>895350</xdr:colOff>
      <xdr:row>553</xdr:row>
      <xdr:rowOff>98002</xdr:rowOff>
    </xdr:to>
    <xdr:pic>
      <xdr:nvPicPr>
        <xdr:cNvPr id="2062" name="Picture 1081" descr="11124.jpg"/>
        <xdr:cNvPicPr>
          <a:picLocks noChangeAspect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0" y="40197405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781050</xdr:colOff>
      <xdr:row>553</xdr:row>
      <xdr:rowOff>381001</xdr:rowOff>
    </xdr:to>
    <xdr:pic>
      <xdr:nvPicPr>
        <xdr:cNvPr id="2063" name="Picture 1082" descr="11124.jpg"/>
        <xdr:cNvPicPr>
          <a:picLocks noChangeAspect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0" y="40236457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933450</xdr:colOff>
      <xdr:row>554</xdr:row>
      <xdr:rowOff>152400</xdr:rowOff>
    </xdr:to>
    <xdr:pic>
      <xdr:nvPicPr>
        <xdr:cNvPr id="2064" name="Picture 1083" descr="11144.jpg"/>
        <xdr:cNvPicPr>
          <a:picLocks noChangeAspect="1"/>
        </xdr:cNvPicPr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 bwMode="auto">
        <a:xfrm>
          <a:off x="0" y="402755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933450</xdr:colOff>
      <xdr:row>555</xdr:row>
      <xdr:rowOff>152400</xdr:rowOff>
    </xdr:to>
    <xdr:pic>
      <xdr:nvPicPr>
        <xdr:cNvPr id="2065" name="Picture 1084" descr="11144.jpg"/>
        <xdr:cNvPicPr>
          <a:picLocks noChangeAspect="1"/>
        </xdr:cNvPicPr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 bwMode="auto">
        <a:xfrm>
          <a:off x="0" y="403145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866775</xdr:colOff>
      <xdr:row>555</xdr:row>
      <xdr:rowOff>76199</xdr:rowOff>
    </xdr:to>
    <xdr:pic>
      <xdr:nvPicPr>
        <xdr:cNvPr id="2066" name="Picture 1085" descr="11214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403536150"/>
          <a:ext cx="866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866775</xdr:colOff>
      <xdr:row>556</xdr:row>
      <xdr:rowOff>76200</xdr:rowOff>
    </xdr:to>
    <xdr:pic>
      <xdr:nvPicPr>
        <xdr:cNvPr id="2067" name="Picture 1086" descr="11214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403926675"/>
          <a:ext cx="866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771525</xdr:colOff>
      <xdr:row>555</xdr:row>
      <xdr:rowOff>381000</xdr:rowOff>
    </xdr:to>
    <xdr:pic>
      <xdr:nvPicPr>
        <xdr:cNvPr id="2068" name="Picture 1087" descr="11532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4043172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771525</xdr:colOff>
      <xdr:row>556</xdr:row>
      <xdr:rowOff>381001</xdr:rowOff>
    </xdr:to>
    <xdr:pic>
      <xdr:nvPicPr>
        <xdr:cNvPr id="2069" name="Picture 1088" descr="11532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4047077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555</xdr:row>
      <xdr:rowOff>9525</xdr:rowOff>
    </xdr:from>
    <xdr:to>
      <xdr:col>0</xdr:col>
      <xdr:colOff>847725</xdr:colOff>
      <xdr:row>557</xdr:row>
      <xdr:rowOff>66675</xdr:rowOff>
    </xdr:to>
    <xdr:pic>
      <xdr:nvPicPr>
        <xdr:cNvPr id="2070" name="Picture 1089" descr="14144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9525" y="40510777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0</xdr:col>
      <xdr:colOff>838200</xdr:colOff>
      <xdr:row>558</xdr:row>
      <xdr:rowOff>57150</xdr:rowOff>
    </xdr:to>
    <xdr:pic>
      <xdr:nvPicPr>
        <xdr:cNvPr id="2071" name="Picture 1090" descr="14144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0" y="40548877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556</xdr:row>
      <xdr:rowOff>0</xdr:rowOff>
    </xdr:from>
    <xdr:to>
      <xdr:col>0</xdr:col>
      <xdr:colOff>847725</xdr:colOff>
      <xdr:row>558</xdr:row>
      <xdr:rowOff>57150</xdr:rowOff>
    </xdr:to>
    <xdr:pic>
      <xdr:nvPicPr>
        <xdr:cNvPr id="2072" name="Picture 1091" descr="14144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9525" y="4054983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0</xdr:col>
      <xdr:colOff>771525</xdr:colOff>
      <xdr:row>559</xdr:row>
      <xdr:rowOff>381001</xdr:rowOff>
    </xdr:to>
    <xdr:pic>
      <xdr:nvPicPr>
        <xdr:cNvPr id="2073" name="Picture 1099" descr="11532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4070508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1</xdr:col>
      <xdr:colOff>133350</xdr:colOff>
      <xdr:row>558</xdr:row>
      <xdr:rowOff>371475</xdr:rowOff>
    </xdr:to>
    <xdr:pic>
      <xdr:nvPicPr>
        <xdr:cNvPr id="2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 bwMode="auto">
        <a:xfrm>
          <a:off x="0" y="406660350"/>
          <a:ext cx="1743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0</xdr:col>
      <xdr:colOff>771525</xdr:colOff>
      <xdr:row>558</xdr:row>
      <xdr:rowOff>381000</xdr:rowOff>
    </xdr:to>
    <xdr:pic>
      <xdr:nvPicPr>
        <xdr:cNvPr id="2075" name="Picture 1103" descr="11532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4066603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0</xdr:col>
      <xdr:colOff>771525</xdr:colOff>
      <xdr:row>559</xdr:row>
      <xdr:rowOff>381000</xdr:rowOff>
    </xdr:to>
    <xdr:pic>
      <xdr:nvPicPr>
        <xdr:cNvPr id="2076" name="Picture 1104" descr="Pto, Airmesh OB R.jpg"/>
        <xdr:cNvPicPr>
          <a:picLocks noChangeAspect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0" y="4074414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771525</xdr:colOff>
      <xdr:row>560</xdr:row>
      <xdr:rowOff>381000</xdr:rowOff>
    </xdr:to>
    <xdr:pic>
      <xdr:nvPicPr>
        <xdr:cNvPr id="2077" name="Picture 1105" descr="Pto, Airmesh OB R.jpg"/>
        <xdr:cNvPicPr>
          <a:picLocks noChangeAspect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0" y="4078319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819150</xdr:colOff>
      <xdr:row>561</xdr:row>
      <xdr:rowOff>38099</xdr:rowOff>
    </xdr:to>
    <xdr:pic>
      <xdr:nvPicPr>
        <xdr:cNvPr id="2078" name="Picture 1106" descr="20144.jpg"/>
        <xdr:cNvPicPr>
          <a:picLocks noChangeAspect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4082224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0</xdr:col>
      <xdr:colOff>819150</xdr:colOff>
      <xdr:row>562</xdr:row>
      <xdr:rowOff>38100</xdr:rowOff>
    </xdr:to>
    <xdr:pic>
      <xdr:nvPicPr>
        <xdr:cNvPr id="2079" name="Picture 1107" descr="20144.jpg"/>
        <xdr:cNvPicPr>
          <a:picLocks noChangeAspect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4086129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0</xdr:col>
      <xdr:colOff>847725</xdr:colOff>
      <xdr:row>562</xdr:row>
      <xdr:rowOff>66676</xdr:rowOff>
    </xdr:to>
    <xdr:pic>
      <xdr:nvPicPr>
        <xdr:cNvPr id="2080" name="Picture 1108" descr="21701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4090035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0</xdr:col>
      <xdr:colOff>847725</xdr:colOff>
      <xdr:row>563</xdr:row>
      <xdr:rowOff>66675</xdr:rowOff>
    </xdr:to>
    <xdr:pic>
      <xdr:nvPicPr>
        <xdr:cNvPr id="2081" name="Picture 1109" descr="21701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409394025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0</xdr:col>
      <xdr:colOff>762000</xdr:colOff>
      <xdr:row>562</xdr:row>
      <xdr:rowOff>371475</xdr:rowOff>
    </xdr:to>
    <xdr:pic>
      <xdr:nvPicPr>
        <xdr:cNvPr id="2082" name="Picture 1110" descr="21715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4097845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0</xdr:col>
      <xdr:colOff>762000</xdr:colOff>
      <xdr:row>563</xdr:row>
      <xdr:rowOff>371475</xdr:rowOff>
    </xdr:to>
    <xdr:pic>
      <xdr:nvPicPr>
        <xdr:cNvPr id="2083" name="Picture 1111" descr="21715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0" y="4101750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0</xdr:col>
      <xdr:colOff>771525</xdr:colOff>
      <xdr:row>563</xdr:row>
      <xdr:rowOff>381000</xdr:rowOff>
    </xdr:to>
    <xdr:pic>
      <xdr:nvPicPr>
        <xdr:cNvPr id="2084" name="Picture 1112" descr="21756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0" y="4105656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0</xdr:col>
      <xdr:colOff>771525</xdr:colOff>
      <xdr:row>564</xdr:row>
      <xdr:rowOff>380999</xdr:rowOff>
    </xdr:to>
    <xdr:pic>
      <xdr:nvPicPr>
        <xdr:cNvPr id="2085" name="Picture 1113" descr="21756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0" y="4109561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0</xdr:col>
      <xdr:colOff>771525</xdr:colOff>
      <xdr:row>557</xdr:row>
      <xdr:rowOff>381000</xdr:rowOff>
    </xdr:to>
    <xdr:pic>
      <xdr:nvPicPr>
        <xdr:cNvPr id="2086" name="Picture 1114" descr="21756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0" y="4058793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0</xdr:col>
      <xdr:colOff>771525</xdr:colOff>
      <xdr:row>558</xdr:row>
      <xdr:rowOff>380999</xdr:rowOff>
    </xdr:to>
    <xdr:pic>
      <xdr:nvPicPr>
        <xdr:cNvPr id="2087" name="Picture 1115" descr="21756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0" y="4062698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0</xdr:col>
      <xdr:colOff>762000</xdr:colOff>
      <xdr:row>564</xdr:row>
      <xdr:rowOff>371475</xdr:rowOff>
    </xdr:to>
    <xdr:pic>
      <xdr:nvPicPr>
        <xdr:cNvPr id="2088" name="Picture 1116" descr="11153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4113466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762000</xdr:colOff>
      <xdr:row>565</xdr:row>
      <xdr:rowOff>371476</xdr:rowOff>
    </xdr:to>
    <xdr:pic>
      <xdr:nvPicPr>
        <xdr:cNvPr id="2089" name="Picture 1117" descr="11153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4117371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800100</xdr:colOff>
      <xdr:row>566</xdr:row>
      <xdr:rowOff>9525</xdr:rowOff>
    </xdr:to>
    <xdr:pic>
      <xdr:nvPicPr>
        <xdr:cNvPr id="2090" name="Picture 1118" descr="00155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4121277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800100</xdr:colOff>
      <xdr:row>566</xdr:row>
      <xdr:rowOff>9525</xdr:rowOff>
    </xdr:to>
    <xdr:pic>
      <xdr:nvPicPr>
        <xdr:cNvPr id="2091" name="Picture 1119" descr="00155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4121277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0</xdr:col>
      <xdr:colOff>800100</xdr:colOff>
      <xdr:row>567</xdr:row>
      <xdr:rowOff>9525</xdr:rowOff>
    </xdr:to>
    <xdr:pic>
      <xdr:nvPicPr>
        <xdr:cNvPr id="2092" name="Picture 1120" descr="00155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4125182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0</xdr:col>
      <xdr:colOff>800100</xdr:colOff>
      <xdr:row>567</xdr:row>
      <xdr:rowOff>9525</xdr:rowOff>
    </xdr:to>
    <xdr:pic>
      <xdr:nvPicPr>
        <xdr:cNvPr id="2093" name="Picture 1121" descr="00155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0" y="4125182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0</xdr:col>
      <xdr:colOff>771525</xdr:colOff>
      <xdr:row>566</xdr:row>
      <xdr:rowOff>381000</xdr:rowOff>
    </xdr:to>
    <xdr:pic>
      <xdr:nvPicPr>
        <xdr:cNvPr id="2094" name="Picture 1122" descr="73-5304-000.jpg"/>
        <xdr:cNvPicPr>
          <a:picLocks noChangeAspect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 bwMode="auto">
        <a:xfrm>
          <a:off x="0" y="4129087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0</xdr:col>
      <xdr:colOff>771525</xdr:colOff>
      <xdr:row>567</xdr:row>
      <xdr:rowOff>380999</xdr:rowOff>
    </xdr:to>
    <xdr:pic>
      <xdr:nvPicPr>
        <xdr:cNvPr id="2095" name="Picture 1123" descr="73-5304-000.jpg"/>
        <xdr:cNvPicPr>
          <a:picLocks noChangeAspect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 bwMode="auto">
        <a:xfrm>
          <a:off x="0" y="4132992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566</xdr:row>
      <xdr:rowOff>19050</xdr:rowOff>
    </xdr:from>
    <xdr:to>
      <xdr:col>0</xdr:col>
      <xdr:colOff>866775</xdr:colOff>
      <xdr:row>568</xdr:row>
      <xdr:rowOff>57151</xdr:rowOff>
    </xdr:to>
    <xdr:pic>
      <xdr:nvPicPr>
        <xdr:cNvPr id="2096" name="Picture 1124" descr="73-1005-000.jpg"/>
        <xdr:cNvPicPr>
          <a:picLocks noChangeAspect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276225" y="413708850"/>
          <a:ext cx="5905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567</xdr:row>
      <xdr:rowOff>0</xdr:rowOff>
    </xdr:from>
    <xdr:to>
      <xdr:col>0</xdr:col>
      <xdr:colOff>942975</xdr:colOff>
      <xdr:row>569</xdr:row>
      <xdr:rowOff>28575</xdr:rowOff>
    </xdr:to>
    <xdr:pic>
      <xdr:nvPicPr>
        <xdr:cNvPr id="2097" name="Picture 1125" descr="73-1005-000.jpg"/>
        <xdr:cNvPicPr>
          <a:picLocks noChangeAspect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361950" y="414080325"/>
          <a:ext cx="581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567</xdr:row>
      <xdr:rowOff>38100</xdr:rowOff>
    </xdr:from>
    <xdr:to>
      <xdr:col>0</xdr:col>
      <xdr:colOff>847725</xdr:colOff>
      <xdr:row>568</xdr:row>
      <xdr:rowOff>381000</xdr:rowOff>
    </xdr:to>
    <xdr:pic>
      <xdr:nvPicPr>
        <xdr:cNvPr id="2098" name="Picture 1126" descr="86-1305-000.jpg"/>
        <xdr:cNvPicPr>
          <a:picLocks noChangeAspect="1"/>
        </xdr:cNvPicPr>
      </xdr:nvPicPr>
      <xdr:blipFill>
        <a:blip xmlns:r="http://schemas.openxmlformats.org/officeDocument/2006/relationships" r:embed="rId356"/>
        <a:srcRect/>
        <a:stretch>
          <a:fillRect/>
        </a:stretch>
      </xdr:blipFill>
      <xdr:spPr bwMode="auto">
        <a:xfrm>
          <a:off x="323850" y="414508950"/>
          <a:ext cx="523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568</xdr:row>
      <xdr:rowOff>0</xdr:rowOff>
    </xdr:from>
    <xdr:to>
      <xdr:col>0</xdr:col>
      <xdr:colOff>838200</xdr:colOff>
      <xdr:row>569</xdr:row>
      <xdr:rowOff>342900</xdr:rowOff>
    </xdr:to>
    <xdr:pic>
      <xdr:nvPicPr>
        <xdr:cNvPr id="2099" name="Picture 1127" descr="86-1305-000.jpg"/>
        <xdr:cNvPicPr>
          <a:picLocks noChangeAspect="1"/>
        </xdr:cNvPicPr>
      </xdr:nvPicPr>
      <xdr:blipFill>
        <a:blip xmlns:r="http://schemas.openxmlformats.org/officeDocument/2006/relationships" r:embed="rId356"/>
        <a:srcRect/>
        <a:stretch>
          <a:fillRect/>
        </a:stretch>
      </xdr:blipFill>
      <xdr:spPr bwMode="auto">
        <a:xfrm>
          <a:off x="314325" y="414880425"/>
          <a:ext cx="523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568</xdr:row>
      <xdr:rowOff>0</xdr:rowOff>
    </xdr:from>
    <xdr:to>
      <xdr:col>0</xdr:col>
      <xdr:colOff>1009650</xdr:colOff>
      <xdr:row>569</xdr:row>
      <xdr:rowOff>361950</xdr:rowOff>
    </xdr:to>
    <xdr:pic>
      <xdr:nvPicPr>
        <xdr:cNvPr id="2100" name="Picture 1128" descr="86-1308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47650" y="415251900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569</xdr:row>
      <xdr:rowOff>0</xdr:rowOff>
    </xdr:from>
    <xdr:to>
      <xdr:col>0</xdr:col>
      <xdr:colOff>1066800</xdr:colOff>
      <xdr:row>570</xdr:row>
      <xdr:rowOff>361949</xdr:rowOff>
    </xdr:to>
    <xdr:pic>
      <xdr:nvPicPr>
        <xdr:cNvPr id="2101" name="Picture 1129" descr="86-1308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14325" y="4156519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569</xdr:row>
      <xdr:rowOff>0</xdr:rowOff>
    </xdr:from>
    <xdr:to>
      <xdr:col>0</xdr:col>
      <xdr:colOff>971550</xdr:colOff>
      <xdr:row>570</xdr:row>
      <xdr:rowOff>342900</xdr:rowOff>
    </xdr:to>
    <xdr:pic>
      <xdr:nvPicPr>
        <xdr:cNvPr id="2102" name="Picture 1130" descr="88-0339-000.jpg"/>
        <xdr:cNvPicPr>
          <a:picLocks noChangeAspect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390525" y="41603295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570</xdr:row>
      <xdr:rowOff>0</xdr:rowOff>
    </xdr:from>
    <xdr:to>
      <xdr:col>0</xdr:col>
      <xdr:colOff>962025</xdr:colOff>
      <xdr:row>571</xdr:row>
      <xdr:rowOff>333376</xdr:rowOff>
    </xdr:to>
    <xdr:pic>
      <xdr:nvPicPr>
        <xdr:cNvPr id="2103" name="Picture 1131" descr="88-0339-000.jpg"/>
        <xdr:cNvPicPr>
          <a:picLocks noChangeAspect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381000" y="416471100"/>
          <a:ext cx="581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570</xdr:row>
      <xdr:rowOff>9525</xdr:rowOff>
    </xdr:from>
    <xdr:to>
      <xdr:col>0</xdr:col>
      <xdr:colOff>1038225</xdr:colOff>
      <xdr:row>571</xdr:row>
      <xdr:rowOff>323850</xdr:rowOff>
    </xdr:to>
    <xdr:pic>
      <xdr:nvPicPr>
        <xdr:cNvPr id="2104" name="Picture 1132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23875" y="416823525"/>
          <a:ext cx="514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570</xdr:row>
      <xdr:rowOff>742950</xdr:rowOff>
    </xdr:from>
    <xdr:to>
      <xdr:col>0</xdr:col>
      <xdr:colOff>1019175</xdr:colOff>
      <xdr:row>572</xdr:row>
      <xdr:rowOff>314325</xdr:rowOff>
    </xdr:to>
    <xdr:pic>
      <xdr:nvPicPr>
        <xdr:cNvPr id="2105" name="Picture 1133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14350" y="417204525"/>
          <a:ext cx="504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571</xdr:row>
      <xdr:rowOff>0</xdr:rowOff>
    </xdr:from>
    <xdr:to>
      <xdr:col>0</xdr:col>
      <xdr:colOff>1019175</xdr:colOff>
      <xdr:row>572</xdr:row>
      <xdr:rowOff>309457</xdr:rowOff>
    </xdr:to>
    <xdr:pic>
      <xdr:nvPicPr>
        <xdr:cNvPr id="2106" name="Picture 1134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14350" y="417595050"/>
          <a:ext cx="5048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571</xdr:row>
      <xdr:rowOff>742950</xdr:rowOff>
    </xdr:from>
    <xdr:to>
      <xdr:col>0</xdr:col>
      <xdr:colOff>1019175</xdr:colOff>
      <xdr:row>573</xdr:row>
      <xdr:rowOff>314324</xdr:rowOff>
    </xdr:to>
    <xdr:pic>
      <xdr:nvPicPr>
        <xdr:cNvPr id="2107" name="Picture 1135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14350" y="417985575"/>
          <a:ext cx="504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572</xdr:row>
      <xdr:rowOff>0</xdr:rowOff>
    </xdr:from>
    <xdr:to>
      <xdr:col>0</xdr:col>
      <xdr:colOff>1019175</xdr:colOff>
      <xdr:row>573</xdr:row>
      <xdr:rowOff>309456</xdr:rowOff>
    </xdr:to>
    <xdr:pic>
      <xdr:nvPicPr>
        <xdr:cNvPr id="2108" name="Picture 1136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14350" y="418376100"/>
          <a:ext cx="5048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572</xdr:row>
      <xdr:rowOff>742950</xdr:rowOff>
    </xdr:from>
    <xdr:to>
      <xdr:col>0</xdr:col>
      <xdr:colOff>1019175</xdr:colOff>
      <xdr:row>574</xdr:row>
      <xdr:rowOff>314326</xdr:rowOff>
    </xdr:to>
    <xdr:pic>
      <xdr:nvPicPr>
        <xdr:cNvPr id="2109" name="Picture 1137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14350" y="418766625"/>
          <a:ext cx="504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573</xdr:row>
      <xdr:rowOff>0</xdr:rowOff>
    </xdr:from>
    <xdr:to>
      <xdr:col>0</xdr:col>
      <xdr:colOff>1019175</xdr:colOff>
      <xdr:row>574</xdr:row>
      <xdr:rowOff>309457</xdr:rowOff>
    </xdr:to>
    <xdr:pic>
      <xdr:nvPicPr>
        <xdr:cNvPr id="2110" name="Picture 1138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14350" y="419157150"/>
          <a:ext cx="5048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573</xdr:row>
      <xdr:rowOff>742950</xdr:rowOff>
    </xdr:from>
    <xdr:to>
      <xdr:col>0</xdr:col>
      <xdr:colOff>1019175</xdr:colOff>
      <xdr:row>575</xdr:row>
      <xdr:rowOff>314325</xdr:rowOff>
    </xdr:to>
    <xdr:pic>
      <xdr:nvPicPr>
        <xdr:cNvPr id="2111" name="Picture 1139" descr="88-7242-000.jpg"/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514350" y="419547675"/>
          <a:ext cx="504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574</xdr:row>
      <xdr:rowOff>0</xdr:rowOff>
    </xdr:from>
    <xdr:to>
      <xdr:col>0</xdr:col>
      <xdr:colOff>1114425</xdr:colOff>
      <xdr:row>575</xdr:row>
      <xdr:rowOff>374227</xdr:rowOff>
    </xdr:to>
    <xdr:pic>
      <xdr:nvPicPr>
        <xdr:cNvPr id="2112" name="Picture 1140" descr="88-7233-000.jpg"/>
        <xdr:cNvPicPr>
          <a:picLocks noChangeAspect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561975" y="419938200"/>
          <a:ext cx="552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575</xdr:row>
      <xdr:rowOff>0</xdr:rowOff>
    </xdr:from>
    <xdr:to>
      <xdr:col>0</xdr:col>
      <xdr:colOff>1066800</xdr:colOff>
      <xdr:row>576</xdr:row>
      <xdr:rowOff>371474</xdr:rowOff>
    </xdr:to>
    <xdr:pic>
      <xdr:nvPicPr>
        <xdr:cNvPr id="2113" name="Picture 1141" descr="88-7233-000.jpg"/>
        <xdr:cNvPicPr>
          <a:picLocks noChangeAspect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514350" y="420328725"/>
          <a:ext cx="552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575</xdr:row>
      <xdr:rowOff>0</xdr:rowOff>
    </xdr:from>
    <xdr:to>
      <xdr:col>0</xdr:col>
      <xdr:colOff>1009650</xdr:colOff>
      <xdr:row>576</xdr:row>
      <xdr:rowOff>371475</xdr:rowOff>
    </xdr:to>
    <xdr:pic>
      <xdr:nvPicPr>
        <xdr:cNvPr id="2114" name="Picture 1142" descr="88-7233-000.jpg"/>
        <xdr:cNvPicPr>
          <a:picLocks noChangeAspect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447675" y="420719250"/>
          <a:ext cx="561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576</xdr:row>
      <xdr:rowOff>0</xdr:rowOff>
    </xdr:from>
    <xdr:to>
      <xdr:col>0</xdr:col>
      <xdr:colOff>1009650</xdr:colOff>
      <xdr:row>577</xdr:row>
      <xdr:rowOff>371476</xdr:rowOff>
    </xdr:to>
    <xdr:pic>
      <xdr:nvPicPr>
        <xdr:cNvPr id="2115" name="Picture 1143" descr="88-7233-000.jpg"/>
        <xdr:cNvPicPr>
          <a:picLocks noChangeAspect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447675" y="421109775"/>
          <a:ext cx="561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576</xdr:row>
      <xdr:rowOff>47625</xdr:rowOff>
    </xdr:from>
    <xdr:to>
      <xdr:col>0</xdr:col>
      <xdr:colOff>971550</xdr:colOff>
      <xdr:row>578</xdr:row>
      <xdr:rowOff>28575</xdr:rowOff>
    </xdr:to>
    <xdr:pic>
      <xdr:nvPicPr>
        <xdr:cNvPr id="2116" name="Picture 1144" descr="88-7233-000.jpg"/>
        <xdr:cNvPicPr>
          <a:picLocks noChangeAspect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428625" y="421547925"/>
          <a:ext cx="542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577</xdr:row>
      <xdr:rowOff>0</xdr:rowOff>
    </xdr:from>
    <xdr:to>
      <xdr:col>0</xdr:col>
      <xdr:colOff>895350</xdr:colOff>
      <xdr:row>578</xdr:row>
      <xdr:rowOff>371475</xdr:rowOff>
    </xdr:to>
    <xdr:pic>
      <xdr:nvPicPr>
        <xdr:cNvPr id="2117" name="Picture 1145" descr="88-7233-000.jpg"/>
        <xdr:cNvPicPr>
          <a:picLocks noChangeAspect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342900" y="421900350"/>
          <a:ext cx="552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577</xdr:row>
      <xdr:rowOff>47625</xdr:rowOff>
    </xdr:from>
    <xdr:to>
      <xdr:col>0</xdr:col>
      <xdr:colOff>962025</xdr:colOff>
      <xdr:row>578</xdr:row>
      <xdr:rowOff>389466</xdr:rowOff>
    </xdr:to>
    <xdr:pic>
      <xdr:nvPicPr>
        <xdr:cNvPr id="2118" name="Picture 1146" descr="88-0339-000.jpg"/>
        <xdr:cNvPicPr>
          <a:picLocks noChangeAspect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381000" y="4223289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578</xdr:row>
      <xdr:rowOff>0</xdr:rowOff>
    </xdr:from>
    <xdr:to>
      <xdr:col>0</xdr:col>
      <xdr:colOff>962025</xdr:colOff>
      <xdr:row>579</xdr:row>
      <xdr:rowOff>333374</xdr:rowOff>
    </xdr:to>
    <xdr:pic>
      <xdr:nvPicPr>
        <xdr:cNvPr id="2119" name="Picture 1147" descr="88-0339-000.jpg"/>
        <xdr:cNvPicPr>
          <a:picLocks noChangeAspect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381000" y="422719500"/>
          <a:ext cx="581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578</xdr:row>
      <xdr:rowOff>38100</xdr:rowOff>
    </xdr:from>
    <xdr:to>
      <xdr:col>0</xdr:col>
      <xdr:colOff>1009650</xdr:colOff>
      <xdr:row>579</xdr:row>
      <xdr:rowOff>381000</xdr:rowOff>
    </xdr:to>
    <xdr:pic>
      <xdr:nvPicPr>
        <xdr:cNvPr id="2120" name="Picture 1148" descr="35-4006-000.jpg"/>
        <xdr:cNvPicPr>
          <a:picLocks noChangeAspect="1"/>
        </xdr:cNvPicPr>
      </xdr:nvPicPr>
      <xdr:blipFill>
        <a:blip xmlns:r="http://schemas.openxmlformats.org/officeDocument/2006/relationships" r:embed="rId360"/>
        <a:srcRect/>
        <a:stretch>
          <a:fillRect/>
        </a:stretch>
      </xdr:blipFill>
      <xdr:spPr bwMode="auto">
        <a:xfrm>
          <a:off x="466725" y="423100500"/>
          <a:ext cx="542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578</xdr:row>
      <xdr:rowOff>47625</xdr:rowOff>
    </xdr:from>
    <xdr:to>
      <xdr:col>0</xdr:col>
      <xdr:colOff>962025</xdr:colOff>
      <xdr:row>580</xdr:row>
      <xdr:rowOff>1</xdr:rowOff>
    </xdr:to>
    <xdr:pic>
      <xdr:nvPicPr>
        <xdr:cNvPr id="2121" name="Picture 1150" descr="88-0339-000.jpg"/>
        <xdr:cNvPicPr>
          <a:picLocks noChangeAspect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381000" y="423110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579</xdr:row>
      <xdr:rowOff>0</xdr:rowOff>
    </xdr:from>
    <xdr:to>
      <xdr:col>0</xdr:col>
      <xdr:colOff>1009650</xdr:colOff>
      <xdr:row>580</xdr:row>
      <xdr:rowOff>342901</xdr:rowOff>
    </xdr:to>
    <xdr:pic>
      <xdr:nvPicPr>
        <xdr:cNvPr id="2122" name="Picture 1151" descr="35-4006-000.jpg"/>
        <xdr:cNvPicPr>
          <a:picLocks noChangeAspect="1"/>
        </xdr:cNvPicPr>
      </xdr:nvPicPr>
      <xdr:blipFill>
        <a:blip xmlns:r="http://schemas.openxmlformats.org/officeDocument/2006/relationships" r:embed="rId360"/>
        <a:srcRect/>
        <a:stretch>
          <a:fillRect/>
        </a:stretch>
      </xdr:blipFill>
      <xdr:spPr bwMode="auto">
        <a:xfrm>
          <a:off x="466725" y="423491025"/>
          <a:ext cx="542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0</xdr:col>
      <xdr:colOff>723900</xdr:colOff>
      <xdr:row>581</xdr:row>
      <xdr:rowOff>342900</xdr:rowOff>
    </xdr:to>
    <xdr:pic>
      <xdr:nvPicPr>
        <xdr:cNvPr id="2123" name="Picture 1154" descr="86-1683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4246245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0</xdr:col>
      <xdr:colOff>723900</xdr:colOff>
      <xdr:row>582</xdr:row>
      <xdr:rowOff>342899</xdr:rowOff>
    </xdr:to>
    <xdr:pic>
      <xdr:nvPicPr>
        <xdr:cNvPr id="2124" name="Picture 1155" descr="86-1683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4250150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0</xdr:col>
      <xdr:colOff>723900</xdr:colOff>
      <xdr:row>582</xdr:row>
      <xdr:rowOff>342900</xdr:rowOff>
    </xdr:to>
    <xdr:pic>
      <xdr:nvPicPr>
        <xdr:cNvPr id="2125" name="Picture 1156" descr="86-1683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4254055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0</xdr:col>
      <xdr:colOff>723900</xdr:colOff>
      <xdr:row>583</xdr:row>
      <xdr:rowOff>342901</xdr:rowOff>
    </xdr:to>
    <xdr:pic>
      <xdr:nvPicPr>
        <xdr:cNvPr id="2126" name="Picture 1157" descr="86-1683-000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4257960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0</xdr:col>
      <xdr:colOff>504825</xdr:colOff>
      <xdr:row>583</xdr:row>
      <xdr:rowOff>361950</xdr:rowOff>
    </xdr:to>
    <xdr:pic>
      <xdr:nvPicPr>
        <xdr:cNvPr id="2127" name="Picture 1158" descr="ESFP-NB-2.png"/>
        <xdr:cNvPicPr>
          <a:picLocks noChangeAspect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 bwMode="auto">
        <a:xfrm>
          <a:off x="0" y="426186600"/>
          <a:ext cx="504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0</xdr:col>
      <xdr:colOff>504825</xdr:colOff>
      <xdr:row>584</xdr:row>
      <xdr:rowOff>361950</xdr:rowOff>
    </xdr:to>
    <xdr:pic>
      <xdr:nvPicPr>
        <xdr:cNvPr id="2128" name="Picture 1159" descr="ESFP-NB-2.png"/>
        <xdr:cNvPicPr>
          <a:picLocks noChangeAspect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 bwMode="auto">
        <a:xfrm>
          <a:off x="0" y="426577125"/>
          <a:ext cx="504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0</xdr:col>
      <xdr:colOff>723900</xdr:colOff>
      <xdr:row>584</xdr:row>
      <xdr:rowOff>342900</xdr:rowOff>
    </xdr:to>
    <xdr:pic>
      <xdr:nvPicPr>
        <xdr:cNvPr id="2129" name="Picture 1161" descr="FXXXL5055.JPG"/>
        <xdr:cNvPicPr>
          <a:picLocks noChangeAspect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 bwMode="auto">
        <a:xfrm>
          <a:off x="0" y="4269676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0</xdr:col>
      <xdr:colOff>723900</xdr:colOff>
      <xdr:row>585</xdr:row>
      <xdr:rowOff>342899</xdr:rowOff>
    </xdr:to>
    <xdr:pic>
      <xdr:nvPicPr>
        <xdr:cNvPr id="2130" name="Picture 1162" descr="FXXXL5055.JPG"/>
        <xdr:cNvPicPr>
          <a:picLocks noChangeAspect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 bwMode="auto">
        <a:xfrm>
          <a:off x="0" y="4273581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0</xdr:col>
      <xdr:colOff>828675</xdr:colOff>
      <xdr:row>586</xdr:row>
      <xdr:rowOff>57151</xdr:rowOff>
    </xdr:to>
    <xdr:pic>
      <xdr:nvPicPr>
        <xdr:cNvPr id="2131" name="Picture 1164" descr="AB2700-18.JPG"/>
        <xdr:cNvPicPr>
          <a:picLocks noChangeAspect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0" y="4277487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0</xdr:col>
      <xdr:colOff>828675</xdr:colOff>
      <xdr:row>587</xdr:row>
      <xdr:rowOff>57150</xdr:rowOff>
    </xdr:to>
    <xdr:pic>
      <xdr:nvPicPr>
        <xdr:cNvPr id="2132" name="Picture 1165" descr="AB2700-18.JPG"/>
        <xdr:cNvPicPr>
          <a:picLocks noChangeAspect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0" y="4281392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0</xdr:col>
      <xdr:colOff>1009650</xdr:colOff>
      <xdr:row>586</xdr:row>
      <xdr:rowOff>351367</xdr:rowOff>
    </xdr:to>
    <xdr:pic>
      <xdr:nvPicPr>
        <xdr:cNvPr id="2133" name="Picture 1166" descr="13500009.jpg"/>
        <xdr:cNvPicPr>
          <a:picLocks noChangeAspect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 bwMode="auto">
        <a:xfrm>
          <a:off x="0" y="428529750"/>
          <a:ext cx="1009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0</xdr:col>
      <xdr:colOff>1009650</xdr:colOff>
      <xdr:row>587</xdr:row>
      <xdr:rowOff>352425</xdr:rowOff>
    </xdr:to>
    <xdr:pic>
      <xdr:nvPicPr>
        <xdr:cNvPr id="2134" name="Picture 1167" descr="13500009.jpg"/>
        <xdr:cNvPicPr>
          <a:picLocks noChangeAspect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 bwMode="auto">
        <a:xfrm>
          <a:off x="0" y="428920275"/>
          <a:ext cx="1009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0</xdr:col>
      <xdr:colOff>781050</xdr:colOff>
      <xdr:row>587</xdr:row>
      <xdr:rowOff>389466</xdr:rowOff>
    </xdr:to>
    <xdr:pic>
      <xdr:nvPicPr>
        <xdr:cNvPr id="2135" name="Picture 1170" descr="11-1496-4-15000.JPG"/>
        <xdr:cNvPicPr>
          <a:picLocks noChangeAspect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0" y="4293108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0</xdr:col>
      <xdr:colOff>781050</xdr:colOff>
      <xdr:row>589</xdr:row>
      <xdr:rowOff>0</xdr:rowOff>
    </xdr:to>
    <xdr:pic>
      <xdr:nvPicPr>
        <xdr:cNvPr id="2136" name="Picture 1171" descr="11-1496-4-15000.JPG"/>
        <xdr:cNvPicPr>
          <a:picLocks noChangeAspect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0" y="4297013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0</xdr:col>
      <xdr:colOff>514350</xdr:colOff>
      <xdr:row>588</xdr:row>
      <xdr:rowOff>352425</xdr:rowOff>
    </xdr:to>
    <xdr:pic>
      <xdr:nvPicPr>
        <xdr:cNvPr id="2137" name="Picture 1172" descr="11-1490-4-06000.jpg"/>
        <xdr:cNvPicPr>
          <a:picLocks noChangeAspect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 bwMode="auto">
        <a:xfrm>
          <a:off x="0" y="430091850"/>
          <a:ext cx="5143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0</xdr:col>
      <xdr:colOff>514350</xdr:colOff>
      <xdr:row>589</xdr:row>
      <xdr:rowOff>352426</xdr:rowOff>
    </xdr:to>
    <xdr:pic>
      <xdr:nvPicPr>
        <xdr:cNvPr id="2138" name="Picture 1173" descr="11-1490-4-06000.jpg"/>
        <xdr:cNvPicPr>
          <a:picLocks noChangeAspect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 bwMode="auto">
        <a:xfrm>
          <a:off x="0" y="430482375"/>
          <a:ext cx="5143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0</xdr:col>
      <xdr:colOff>561975</xdr:colOff>
      <xdr:row>590</xdr:row>
      <xdr:rowOff>57150</xdr:rowOff>
    </xdr:to>
    <xdr:pic>
      <xdr:nvPicPr>
        <xdr:cNvPr id="2139" name="Picture 1174" descr="11-1498-3-15000.jpg"/>
        <xdr:cNvPicPr>
          <a:picLocks noChangeAspect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0" y="430872900"/>
          <a:ext cx="5619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0</xdr:col>
      <xdr:colOff>561975</xdr:colOff>
      <xdr:row>591</xdr:row>
      <xdr:rowOff>57150</xdr:rowOff>
    </xdr:to>
    <xdr:pic>
      <xdr:nvPicPr>
        <xdr:cNvPr id="2140" name="Picture 1175" descr="11-1498-3-15000.jpg"/>
        <xdr:cNvPicPr>
          <a:picLocks noChangeAspect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0" y="431263425"/>
          <a:ext cx="5619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0</xdr:col>
      <xdr:colOff>571500</xdr:colOff>
      <xdr:row>591</xdr:row>
      <xdr:rowOff>59901</xdr:rowOff>
    </xdr:to>
    <xdr:pic>
      <xdr:nvPicPr>
        <xdr:cNvPr id="2141" name="Picture 1176" descr="11-1500-3-06000.jpg"/>
        <xdr:cNvPicPr>
          <a:picLocks noChangeAspect="1"/>
        </xdr:cNvPicPr>
      </xdr:nvPicPr>
      <xdr:blipFill>
        <a:blip xmlns:r="http://schemas.openxmlformats.org/officeDocument/2006/relationships" r:embed="rId368"/>
        <a:srcRect/>
        <a:stretch>
          <a:fillRect/>
        </a:stretch>
      </xdr:blipFill>
      <xdr:spPr bwMode="auto">
        <a:xfrm>
          <a:off x="0" y="431653950"/>
          <a:ext cx="571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0</xdr:col>
      <xdr:colOff>571500</xdr:colOff>
      <xdr:row>592</xdr:row>
      <xdr:rowOff>57150</xdr:rowOff>
    </xdr:to>
    <xdr:pic>
      <xdr:nvPicPr>
        <xdr:cNvPr id="2142" name="Picture 1177" descr="11-1500-3-06000.jpg"/>
        <xdr:cNvPicPr>
          <a:picLocks noChangeAspect="1"/>
        </xdr:cNvPicPr>
      </xdr:nvPicPr>
      <xdr:blipFill>
        <a:blip xmlns:r="http://schemas.openxmlformats.org/officeDocument/2006/relationships" r:embed="rId368"/>
        <a:srcRect/>
        <a:stretch>
          <a:fillRect/>
        </a:stretch>
      </xdr:blipFill>
      <xdr:spPr bwMode="auto">
        <a:xfrm>
          <a:off x="0" y="432044475"/>
          <a:ext cx="571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591</xdr:row>
      <xdr:rowOff>38100</xdr:rowOff>
    </xdr:from>
    <xdr:to>
      <xdr:col>0</xdr:col>
      <xdr:colOff>1219200</xdr:colOff>
      <xdr:row>593</xdr:row>
      <xdr:rowOff>38100</xdr:rowOff>
    </xdr:to>
    <xdr:pic>
      <xdr:nvPicPr>
        <xdr:cNvPr id="2143" name="Picture 1178" descr="202446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80975" y="433254150"/>
          <a:ext cx="10382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592</xdr:row>
      <xdr:rowOff>0</xdr:rowOff>
    </xdr:from>
    <xdr:to>
      <xdr:col>0</xdr:col>
      <xdr:colOff>1238250</xdr:colOff>
      <xdr:row>594</xdr:row>
      <xdr:rowOff>9525</xdr:rowOff>
    </xdr:to>
    <xdr:pic>
      <xdr:nvPicPr>
        <xdr:cNvPr id="2144" name="Picture 1179" descr="202446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90500" y="433654200"/>
          <a:ext cx="10477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0</xdr:col>
      <xdr:colOff>762000</xdr:colOff>
      <xdr:row>594</xdr:row>
      <xdr:rowOff>371475</xdr:rowOff>
    </xdr:to>
    <xdr:pic>
      <xdr:nvPicPr>
        <xdr:cNvPr id="2145" name="Picture 1180" descr="10980.jpg"/>
        <xdr:cNvPicPr>
          <a:picLocks noChangeAspect="1"/>
        </xdr:cNvPicPr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 bwMode="auto">
        <a:xfrm>
          <a:off x="0" y="4347781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0</xdr:col>
      <xdr:colOff>762000</xdr:colOff>
      <xdr:row>595</xdr:row>
      <xdr:rowOff>371476</xdr:rowOff>
    </xdr:to>
    <xdr:pic>
      <xdr:nvPicPr>
        <xdr:cNvPr id="2146" name="Picture 1181" descr="10980.jpg"/>
        <xdr:cNvPicPr>
          <a:picLocks noChangeAspect="1"/>
        </xdr:cNvPicPr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 bwMode="auto">
        <a:xfrm>
          <a:off x="0" y="4351686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0</xdr:col>
      <xdr:colOff>342900</xdr:colOff>
      <xdr:row>596</xdr:row>
      <xdr:rowOff>28575</xdr:rowOff>
    </xdr:to>
    <xdr:pic>
      <xdr:nvPicPr>
        <xdr:cNvPr id="2147" name="Picture 1184" descr="59389.jpg"/>
        <xdr:cNvPicPr>
          <a:picLocks noChangeAspect="1"/>
        </xdr:cNvPicPr>
      </xdr:nvPicPr>
      <xdr:blipFill>
        <a:blip xmlns:r="http://schemas.openxmlformats.org/officeDocument/2006/relationships" r:embed="rId370"/>
        <a:srcRect/>
        <a:stretch>
          <a:fillRect/>
        </a:stretch>
      </xdr:blipFill>
      <xdr:spPr bwMode="auto">
        <a:xfrm>
          <a:off x="0" y="435559200"/>
          <a:ext cx="342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0</xdr:col>
      <xdr:colOff>342900</xdr:colOff>
      <xdr:row>597</xdr:row>
      <xdr:rowOff>28575</xdr:rowOff>
    </xdr:to>
    <xdr:pic>
      <xdr:nvPicPr>
        <xdr:cNvPr id="2148" name="Picture 1185" descr="59389.jpg"/>
        <xdr:cNvPicPr>
          <a:picLocks noChangeAspect="1"/>
        </xdr:cNvPicPr>
      </xdr:nvPicPr>
      <xdr:blipFill>
        <a:blip xmlns:r="http://schemas.openxmlformats.org/officeDocument/2006/relationships" r:embed="rId370"/>
        <a:srcRect/>
        <a:stretch>
          <a:fillRect/>
        </a:stretch>
      </xdr:blipFill>
      <xdr:spPr bwMode="auto">
        <a:xfrm>
          <a:off x="0" y="435949725"/>
          <a:ext cx="342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0</xdr:col>
      <xdr:colOff>533400</xdr:colOff>
      <xdr:row>598</xdr:row>
      <xdr:rowOff>38100</xdr:rowOff>
    </xdr:to>
    <xdr:pic>
      <xdr:nvPicPr>
        <xdr:cNvPr id="2149" name="Picture 1186" descr="59019.jpg"/>
        <xdr:cNvPicPr>
          <a:picLocks noChangeAspect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 bwMode="auto">
        <a:xfrm>
          <a:off x="0" y="436340250"/>
          <a:ext cx="533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597</xdr:row>
      <xdr:rowOff>0</xdr:rowOff>
    </xdr:from>
    <xdr:to>
      <xdr:col>0</xdr:col>
      <xdr:colOff>533400</xdr:colOff>
      <xdr:row>599</xdr:row>
      <xdr:rowOff>38100</xdr:rowOff>
    </xdr:to>
    <xdr:pic>
      <xdr:nvPicPr>
        <xdr:cNvPr id="2150" name="Picture 1187" descr="59019.jpg"/>
        <xdr:cNvPicPr>
          <a:picLocks noChangeAspect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 bwMode="auto">
        <a:xfrm>
          <a:off x="0" y="436730775"/>
          <a:ext cx="533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0</xdr:col>
      <xdr:colOff>752475</xdr:colOff>
      <xdr:row>599</xdr:row>
      <xdr:rowOff>361949</xdr:rowOff>
    </xdr:to>
    <xdr:pic>
      <xdr:nvPicPr>
        <xdr:cNvPr id="2151" name="Picture 1188" descr="Epico Rom II - Right.gif"/>
        <xdr:cNvPicPr>
          <a:picLocks noChangeAspect="1"/>
        </xdr:cNvPicPr>
      </xdr:nvPicPr>
      <xdr:blipFill>
        <a:blip xmlns:r="http://schemas.openxmlformats.org/officeDocument/2006/relationships" r:embed="rId372"/>
        <a:srcRect/>
        <a:stretch>
          <a:fillRect/>
        </a:stretch>
      </xdr:blipFill>
      <xdr:spPr bwMode="auto">
        <a:xfrm>
          <a:off x="0" y="4379023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599</xdr:row>
      <xdr:rowOff>0</xdr:rowOff>
    </xdr:from>
    <xdr:to>
      <xdr:col>0</xdr:col>
      <xdr:colOff>752475</xdr:colOff>
      <xdr:row>600</xdr:row>
      <xdr:rowOff>361950</xdr:rowOff>
    </xdr:to>
    <xdr:pic>
      <xdr:nvPicPr>
        <xdr:cNvPr id="2152" name="Picture 1189" descr="Epico Rom II - Right.gif"/>
        <xdr:cNvPicPr>
          <a:picLocks noChangeAspect="1"/>
        </xdr:cNvPicPr>
      </xdr:nvPicPr>
      <xdr:blipFill>
        <a:blip xmlns:r="http://schemas.openxmlformats.org/officeDocument/2006/relationships" r:embed="rId372"/>
        <a:srcRect/>
        <a:stretch>
          <a:fillRect/>
        </a:stretch>
      </xdr:blipFill>
      <xdr:spPr bwMode="auto">
        <a:xfrm>
          <a:off x="0" y="438292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597</xdr:row>
      <xdr:rowOff>0</xdr:rowOff>
    </xdr:from>
    <xdr:to>
      <xdr:col>0</xdr:col>
      <xdr:colOff>657225</xdr:colOff>
      <xdr:row>599</xdr:row>
      <xdr:rowOff>9526</xdr:rowOff>
    </xdr:to>
    <xdr:pic>
      <xdr:nvPicPr>
        <xdr:cNvPr id="2153" name="Picture 1190" descr="10537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437121300"/>
          <a:ext cx="6572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0</xdr:col>
      <xdr:colOff>657225</xdr:colOff>
      <xdr:row>600</xdr:row>
      <xdr:rowOff>9524</xdr:rowOff>
    </xdr:to>
    <xdr:pic>
      <xdr:nvPicPr>
        <xdr:cNvPr id="2154" name="Picture 1191" descr="10537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437511825"/>
          <a:ext cx="6572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599</xdr:row>
      <xdr:rowOff>0</xdr:rowOff>
    </xdr:from>
    <xdr:to>
      <xdr:col>0</xdr:col>
      <xdr:colOff>800100</xdr:colOff>
      <xdr:row>601</xdr:row>
      <xdr:rowOff>9525</xdr:rowOff>
    </xdr:to>
    <xdr:pic>
      <xdr:nvPicPr>
        <xdr:cNvPr id="2155" name="Picture 1194" descr="01082.jpg"/>
        <xdr:cNvPicPr>
          <a:picLocks noChangeAspect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 bwMode="auto">
        <a:xfrm>
          <a:off x="0" y="4386834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0</xdr:col>
      <xdr:colOff>800100</xdr:colOff>
      <xdr:row>602</xdr:row>
      <xdr:rowOff>9525</xdr:rowOff>
    </xdr:to>
    <xdr:pic>
      <xdr:nvPicPr>
        <xdr:cNvPr id="2156" name="Picture 1195" descr="01082.jpg"/>
        <xdr:cNvPicPr>
          <a:picLocks noChangeAspect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 bwMode="auto">
        <a:xfrm>
          <a:off x="0" y="4390739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0</xdr:col>
      <xdr:colOff>752475</xdr:colOff>
      <xdr:row>601</xdr:row>
      <xdr:rowOff>361951</xdr:rowOff>
    </xdr:to>
    <xdr:pic>
      <xdr:nvPicPr>
        <xdr:cNvPr id="2157" name="Picture 1196" descr="02410.jpg"/>
        <xdr:cNvPicPr>
          <a:picLocks noChangeAspect="1"/>
        </xdr:cNvPicPr>
      </xdr:nvPicPr>
      <xdr:blipFill>
        <a:blip xmlns:r="http://schemas.openxmlformats.org/officeDocument/2006/relationships" r:embed="rId374"/>
        <a:srcRect/>
        <a:stretch>
          <a:fillRect/>
        </a:stretch>
      </xdr:blipFill>
      <xdr:spPr bwMode="auto">
        <a:xfrm>
          <a:off x="0" y="4394644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752475</xdr:colOff>
      <xdr:row>602</xdr:row>
      <xdr:rowOff>361950</xdr:rowOff>
    </xdr:to>
    <xdr:pic>
      <xdr:nvPicPr>
        <xdr:cNvPr id="2158" name="Picture 1197" descr="02410.jpg"/>
        <xdr:cNvPicPr>
          <a:picLocks noChangeAspect="1"/>
        </xdr:cNvPicPr>
      </xdr:nvPicPr>
      <xdr:blipFill>
        <a:blip xmlns:r="http://schemas.openxmlformats.org/officeDocument/2006/relationships" r:embed="rId374"/>
        <a:srcRect/>
        <a:stretch>
          <a:fillRect/>
        </a:stretch>
      </xdr:blipFill>
      <xdr:spPr bwMode="auto">
        <a:xfrm>
          <a:off x="0" y="4398549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762000</xdr:colOff>
      <xdr:row>602</xdr:row>
      <xdr:rowOff>371474</xdr:rowOff>
    </xdr:to>
    <xdr:pic>
      <xdr:nvPicPr>
        <xdr:cNvPr id="2159" name="Picture 1198" descr="80550.jpg"/>
        <xdr:cNvPicPr>
          <a:picLocks noChangeAspect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0" y="4402455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0</xdr:col>
      <xdr:colOff>762000</xdr:colOff>
      <xdr:row>603</xdr:row>
      <xdr:rowOff>371475</xdr:rowOff>
    </xdr:to>
    <xdr:pic>
      <xdr:nvPicPr>
        <xdr:cNvPr id="2160" name="Picture 1199" descr="80550.jpg"/>
        <xdr:cNvPicPr>
          <a:picLocks noChangeAspect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0" y="4406360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0</xdr:col>
      <xdr:colOff>762000</xdr:colOff>
      <xdr:row>603</xdr:row>
      <xdr:rowOff>371475</xdr:rowOff>
    </xdr:to>
    <xdr:pic>
      <xdr:nvPicPr>
        <xdr:cNvPr id="2161" name="Picture 1200" descr="80550.jpg"/>
        <xdr:cNvPicPr>
          <a:picLocks noChangeAspect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0" y="4410265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0</xdr:col>
      <xdr:colOff>762000</xdr:colOff>
      <xdr:row>604</xdr:row>
      <xdr:rowOff>371475</xdr:rowOff>
    </xdr:to>
    <xdr:pic>
      <xdr:nvPicPr>
        <xdr:cNvPr id="2162" name="Picture 1201" descr="80550.jpg"/>
        <xdr:cNvPicPr>
          <a:picLocks noChangeAspect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0" y="4414170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0</xdr:col>
      <xdr:colOff>762000</xdr:colOff>
      <xdr:row>604</xdr:row>
      <xdr:rowOff>371476</xdr:rowOff>
    </xdr:to>
    <xdr:pic>
      <xdr:nvPicPr>
        <xdr:cNvPr id="2163" name="Picture 1202" descr="80550.jpg"/>
        <xdr:cNvPicPr>
          <a:picLocks noChangeAspect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0" y="4418076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0</xdr:col>
      <xdr:colOff>762000</xdr:colOff>
      <xdr:row>605</xdr:row>
      <xdr:rowOff>371475</xdr:rowOff>
    </xdr:to>
    <xdr:pic>
      <xdr:nvPicPr>
        <xdr:cNvPr id="2164" name="Picture 1203" descr="80550.jpg"/>
        <xdr:cNvPicPr>
          <a:picLocks noChangeAspect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0" y="4421981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0</xdr:col>
      <xdr:colOff>762000</xdr:colOff>
      <xdr:row>605</xdr:row>
      <xdr:rowOff>371474</xdr:rowOff>
    </xdr:to>
    <xdr:pic>
      <xdr:nvPicPr>
        <xdr:cNvPr id="2165" name="Picture 1204" descr="08880.jpg"/>
        <xdr:cNvPicPr>
          <a:picLocks noChangeAspect="1"/>
        </xdr:cNvPicPr>
      </xdr:nvPicPr>
      <xdr:blipFill>
        <a:blip xmlns:r="http://schemas.openxmlformats.org/officeDocument/2006/relationships" r:embed="rId376"/>
        <a:srcRect/>
        <a:stretch>
          <a:fillRect/>
        </a:stretch>
      </xdr:blipFill>
      <xdr:spPr bwMode="auto">
        <a:xfrm>
          <a:off x="0" y="4425886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605</xdr:row>
      <xdr:rowOff>0</xdr:rowOff>
    </xdr:from>
    <xdr:to>
      <xdr:col>0</xdr:col>
      <xdr:colOff>762000</xdr:colOff>
      <xdr:row>606</xdr:row>
      <xdr:rowOff>371475</xdr:rowOff>
    </xdr:to>
    <xdr:pic>
      <xdr:nvPicPr>
        <xdr:cNvPr id="2166" name="Picture 1205" descr="08880.jpg"/>
        <xdr:cNvPicPr>
          <a:picLocks noChangeAspect="1"/>
        </xdr:cNvPicPr>
      </xdr:nvPicPr>
      <xdr:blipFill>
        <a:blip xmlns:r="http://schemas.openxmlformats.org/officeDocument/2006/relationships" r:embed="rId376"/>
        <a:srcRect/>
        <a:stretch>
          <a:fillRect/>
        </a:stretch>
      </xdr:blipFill>
      <xdr:spPr bwMode="auto">
        <a:xfrm>
          <a:off x="0" y="4429791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605</xdr:row>
      <xdr:rowOff>0</xdr:rowOff>
    </xdr:from>
    <xdr:to>
      <xdr:col>0</xdr:col>
      <xdr:colOff>590550</xdr:colOff>
      <xdr:row>607</xdr:row>
      <xdr:rowOff>9525</xdr:rowOff>
    </xdr:to>
    <xdr:pic>
      <xdr:nvPicPr>
        <xdr:cNvPr id="2167" name="Picture 1206" descr="00902.jpg"/>
        <xdr:cNvPicPr>
          <a:picLocks noChangeAspect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0" y="44336970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0</xdr:col>
      <xdr:colOff>590550</xdr:colOff>
      <xdr:row>608</xdr:row>
      <xdr:rowOff>9525</xdr:rowOff>
    </xdr:to>
    <xdr:pic>
      <xdr:nvPicPr>
        <xdr:cNvPr id="2168" name="Picture 1207" descr="00902.jpg"/>
        <xdr:cNvPicPr>
          <a:picLocks noChangeAspect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0" y="443760225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0</xdr:col>
      <xdr:colOff>590550</xdr:colOff>
      <xdr:row>608</xdr:row>
      <xdr:rowOff>9526</xdr:rowOff>
    </xdr:to>
    <xdr:pic>
      <xdr:nvPicPr>
        <xdr:cNvPr id="2169" name="Picture 1208" descr="00902.jpg"/>
        <xdr:cNvPicPr>
          <a:picLocks noChangeAspect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0" y="4441507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0</xdr:col>
      <xdr:colOff>590550</xdr:colOff>
      <xdr:row>609</xdr:row>
      <xdr:rowOff>9524</xdr:rowOff>
    </xdr:to>
    <xdr:pic>
      <xdr:nvPicPr>
        <xdr:cNvPr id="2170" name="Picture 1209" descr="00902.jpg"/>
        <xdr:cNvPicPr>
          <a:picLocks noChangeAspect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0" y="444541275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0</xdr:col>
      <xdr:colOff>781050</xdr:colOff>
      <xdr:row>608</xdr:row>
      <xdr:rowOff>389466</xdr:rowOff>
    </xdr:to>
    <xdr:pic>
      <xdr:nvPicPr>
        <xdr:cNvPr id="2171" name="Picture 1210" descr="05480-T8-C2.jpg"/>
        <xdr:cNvPicPr>
          <a:picLocks noChangeAspect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 bwMode="auto">
        <a:xfrm>
          <a:off x="0" y="4449318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0</xdr:col>
      <xdr:colOff>781050</xdr:colOff>
      <xdr:row>610</xdr:row>
      <xdr:rowOff>1</xdr:rowOff>
    </xdr:to>
    <xdr:pic>
      <xdr:nvPicPr>
        <xdr:cNvPr id="2172" name="Picture 1211" descr="05480-T8-C2.jpg"/>
        <xdr:cNvPicPr>
          <a:picLocks noChangeAspect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 bwMode="auto">
        <a:xfrm>
          <a:off x="0" y="4453223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0</xdr:col>
      <xdr:colOff>819150</xdr:colOff>
      <xdr:row>610</xdr:row>
      <xdr:rowOff>38100</xdr:rowOff>
    </xdr:to>
    <xdr:pic>
      <xdr:nvPicPr>
        <xdr:cNvPr id="2173" name="Picture 1212" descr="01259-C-C3-20-OP.jpg"/>
        <xdr:cNvPicPr>
          <a:picLocks noChangeAspect="1"/>
        </xdr:cNvPicPr>
      </xdr:nvPicPr>
      <xdr:blipFill>
        <a:blip xmlns:r="http://schemas.openxmlformats.org/officeDocument/2006/relationships" r:embed="rId378"/>
        <a:srcRect/>
        <a:stretch>
          <a:fillRect/>
        </a:stretch>
      </xdr:blipFill>
      <xdr:spPr bwMode="auto">
        <a:xfrm>
          <a:off x="0" y="4457128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0</xdr:col>
      <xdr:colOff>819150</xdr:colOff>
      <xdr:row>611</xdr:row>
      <xdr:rowOff>38100</xdr:rowOff>
    </xdr:to>
    <xdr:pic>
      <xdr:nvPicPr>
        <xdr:cNvPr id="2174" name="Picture 1213" descr="01259-C-C3-20-OP.jpg"/>
        <xdr:cNvPicPr>
          <a:picLocks noChangeAspect="1"/>
        </xdr:cNvPicPr>
      </xdr:nvPicPr>
      <xdr:blipFill>
        <a:blip xmlns:r="http://schemas.openxmlformats.org/officeDocument/2006/relationships" r:embed="rId378"/>
        <a:srcRect/>
        <a:stretch>
          <a:fillRect/>
        </a:stretch>
      </xdr:blipFill>
      <xdr:spPr bwMode="auto">
        <a:xfrm>
          <a:off x="0" y="4461033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0</xdr:col>
      <xdr:colOff>800100</xdr:colOff>
      <xdr:row>612</xdr:row>
      <xdr:rowOff>9524</xdr:rowOff>
    </xdr:to>
    <xdr:pic>
      <xdr:nvPicPr>
        <xdr:cNvPr id="2175" name="Picture 1214" descr="02311.jpg"/>
        <xdr:cNvPicPr>
          <a:picLocks noChangeAspect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 bwMode="auto">
        <a:xfrm>
          <a:off x="0" y="4472749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0</xdr:col>
      <xdr:colOff>800100</xdr:colOff>
      <xdr:row>613</xdr:row>
      <xdr:rowOff>9526</xdr:rowOff>
    </xdr:to>
    <xdr:pic>
      <xdr:nvPicPr>
        <xdr:cNvPr id="2176" name="Picture 1215" descr="02311.jpg"/>
        <xdr:cNvPicPr>
          <a:picLocks noChangeAspect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 bwMode="auto">
        <a:xfrm>
          <a:off x="0" y="4476654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0</xdr:col>
      <xdr:colOff>723900</xdr:colOff>
      <xdr:row>612</xdr:row>
      <xdr:rowOff>342900</xdr:rowOff>
    </xdr:to>
    <xdr:pic>
      <xdr:nvPicPr>
        <xdr:cNvPr id="2177" name="Picture 1216" descr="02351.jpg"/>
        <xdr:cNvPicPr>
          <a:picLocks noChangeAspect="1"/>
        </xdr:cNvPicPr>
      </xdr:nvPicPr>
      <xdr:blipFill>
        <a:blip xmlns:r="http://schemas.openxmlformats.org/officeDocument/2006/relationships" r:embed="rId380"/>
        <a:srcRect/>
        <a:stretch>
          <a:fillRect/>
        </a:stretch>
      </xdr:blipFill>
      <xdr:spPr bwMode="auto">
        <a:xfrm>
          <a:off x="0" y="4480560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0</xdr:col>
      <xdr:colOff>723900</xdr:colOff>
      <xdr:row>613</xdr:row>
      <xdr:rowOff>342900</xdr:rowOff>
    </xdr:to>
    <xdr:pic>
      <xdr:nvPicPr>
        <xdr:cNvPr id="2178" name="Picture 1217" descr="02351.jpg"/>
        <xdr:cNvPicPr>
          <a:picLocks noChangeAspect="1"/>
        </xdr:cNvPicPr>
      </xdr:nvPicPr>
      <xdr:blipFill>
        <a:blip xmlns:r="http://schemas.openxmlformats.org/officeDocument/2006/relationships" r:embed="rId380"/>
        <a:srcRect/>
        <a:stretch>
          <a:fillRect/>
        </a:stretch>
      </xdr:blipFill>
      <xdr:spPr bwMode="auto">
        <a:xfrm>
          <a:off x="0" y="4484465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0</xdr:col>
      <xdr:colOff>695325</xdr:colOff>
      <xdr:row>613</xdr:row>
      <xdr:rowOff>304801</xdr:rowOff>
    </xdr:to>
    <xdr:pic>
      <xdr:nvPicPr>
        <xdr:cNvPr id="2179" name="Picture 1220" descr="8601.JPG"/>
        <xdr:cNvPicPr>
          <a:picLocks noChangeAspect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0" y="4488370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0</xdr:col>
      <xdr:colOff>695325</xdr:colOff>
      <xdr:row>614</xdr:row>
      <xdr:rowOff>304800</xdr:rowOff>
    </xdr:to>
    <xdr:pic>
      <xdr:nvPicPr>
        <xdr:cNvPr id="2180" name="Picture 1221" descr="8601.JPG"/>
        <xdr:cNvPicPr>
          <a:picLocks noChangeAspect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0" y="4492275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0</xdr:col>
      <xdr:colOff>695325</xdr:colOff>
      <xdr:row>614</xdr:row>
      <xdr:rowOff>304799</xdr:rowOff>
    </xdr:to>
    <xdr:pic>
      <xdr:nvPicPr>
        <xdr:cNvPr id="2181" name="Picture 1222" descr="8601.JPG"/>
        <xdr:cNvPicPr>
          <a:picLocks noChangeAspect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0" y="4496181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0</xdr:col>
      <xdr:colOff>695325</xdr:colOff>
      <xdr:row>615</xdr:row>
      <xdr:rowOff>304800</xdr:rowOff>
    </xdr:to>
    <xdr:pic>
      <xdr:nvPicPr>
        <xdr:cNvPr id="2182" name="Picture 1223" descr="8601.JPG"/>
        <xdr:cNvPicPr>
          <a:picLocks noChangeAspect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0" y="45000862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0</xdr:col>
      <xdr:colOff>704850</xdr:colOff>
      <xdr:row>615</xdr:row>
      <xdr:rowOff>314325</xdr:rowOff>
    </xdr:to>
    <xdr:pic>
      <xdr:nvPicPr>
        <xdr:cNvPr id="2183" name="Picture 1224" descr="8611.jpg"/>
        <xdr:cNvPicPr>
          <a:picLocks noChangeAspect="1"/>
        </xdr:cNvPicPr>
      </xdr:nvPicPr>
      <xdr:blipFill>
        <a:blip xmlns:r="http://schemas.openxmlformats.org/officeDocument/2006/relationships" r:embed="rId382"/>
        <a:srcRect/>
        <a:stretch>
          <a:fillRect/>
        </a:stretch>
      </xdr:blipFill>
      <xdr:spPr bwMode="auto">
        <a:xfrm>
          <a:off x="0" y="4503991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0</xdr:col>
      <xdr:colOff>704850</xdr:colOff>
      <xdr:row>616</xdr:row>
      <xdr:rowOff>314325</xdr:rowOff>
    </xdr:to>
    <xdr:pic>
      <xdr:nvPicPr>
        <xdr:cNvPr id="2184" name="Picture 1225" descr="8611.jpg"/>
        <xdr:cNvPicPr>
          <a:picLocks noChangeAspect="1"/>
        </xdr:cNvPicPr>
      </xdr:nvPicPr>
      <xdr:blipFill>
        <a:blip xmlns:r="http://schemas.openxmlformats.org/officeDocument/2006/relationships" r:embed="rId382"/>
        <a:srcRect/>
        <a:stretch>
          <a:fillRect/>
        </a:stretch>
      </xdr:blipFill>
      <xdr:spPr bwMode="auto">
        <a:xfrm>
          <a:off x="0" y="4507896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0</xdr:col>
      <xdr:colOff>723900</xdr:colOff>
      <xdr:row>616</xdr:row>
      <xdr:rowOff>342901</xdr:rowOff>
    </xdr:to>
    <xdr:pic>
      <xdr:nvPicPr>
        <xdr:cNvPr id="2185" name="Picture 1226" descr="5690-LT.jpg"/>
        <xdr:cNvPicPr>
          <a:picLocks noChangeAspect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0" y="4511802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0</xdr:col>
      <xdr:colOff>723900</xdr:colOff>
      <xdr:row>617</xdr:row>
      <xdr:rowOff>342900</xdr:rowOff>
    </xdr:to>
    <xdr:pic>
      <xdr:nvPicPr>
        <xdr:cNvPr id="2186" name="Picture 1227" descr="5690-LT.jpg"/>
        <xdr:cNvPicPr>
          <a:picLocks noChangeAspect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0" y="4515707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0</xdr:col>
      <xdr:colOff>800100</xdr:colOff>
      <xdr:row>618</xdr:row>
      <xdr:rowOff>9524</xdr:rowOff>
    </xdr:to>
    <xdr:pic>
      <xdr:nvPicPr>
        <xdr:cNvPr id="2187" name="Picture 1228" descr="447-RT.jpg"/>
        <xdr:cNvPicPr>
          <a:picLocks noChangeAspect="1"/>
        </xdr:cNvPicPr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 bwMode="auto">
        <a:xfrm>
          <a:off x="0" y="4519612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0</xdr:col>
      <xdr:colOff>800100</xdr:colOff>
      <xdr:row>619</xdr:row>
      <xdr:rowOff>9526</xdr:rowOff>
    </xdr:to>
    <xdr:pic>
      <xdr:nvPicPr>
        <xdr:cNvPr id="2188" name="Picture 1229" descr="447-RT.jpg"/>
        <xdr:cNvPicPr>
          <a:picLocks noChangeAspect="1"/>
        </xdr:cNvPicPr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 bwMode="auto">
        <a:xfrm>
          <a:off x="0" y="4523517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0</xdr:col>
      <xdr:colOff>742950</xdr:colOff>
      <xdr:row>618</xdr:row>
      <xdr:rowOff>352425</xdr:rowOff>
    </xdr:to>
    <xdr:pic>
      <xdr:nvPicPr>
        <xdr:cNvPr id="2189" name="Picture 1230" descr="434B-RT.jpg"/>
        <xdr:cNvPicPr>
          <a:picLocks noChangeAspect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0" y="4527423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618</xdr:row>
      <xdr:rowOff>0</xdr:rowOff>
    </xdr:from>
    <xdr:to>
      <xdr:col>0</xdr:col>
      <xdr:colOff>742950</xdr:colOff>
      <xdr:row>619</xdr:row>
      <xdr:rowOff>352425</xdr:rowOff>
    </xdr:to>
    <xdr:pic>
      <xdr:nvPicPr>
        <xdr:cNvPr id="2190" name="Picture 1231" descr="434B-RT.jpg"/>
        <xdr:cNvPicPr>
          <a:picLocks noChangeAspect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0" y="4531328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0</xdr:col>
      <xdr:colOff>828675</xdr:colOff>
      <xdr:row>621</xdr:row>
      <xdr:rowOff>57149</xdr:rowOff>
    </xdr:to>
    <xdr:pic>
      <xdr:nvPicPr>
        <xdr:cNvPr id="2191" name="Picture 1232" descr="437.jpg"/>
        <xdr:cNvPicPr>
          <a:picLocks noChangeAspect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0" y="4543044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620</xdr:row>
      <xdr:rowOff>0</xdr:rowOff>
    </xdr:from>
    <xdr:to>
      <xdr:col>0</xdr:col>
      <xdr:colOff>828675</xdr:colOff>
      <xdr:row>622</xdr:row>
      <xdr:rowOff>57151</xdr:rowOff>
    </xdr:to>
    <xdr:pic>
      <xdr:nvPicPr>
        <xdr:cNvPr id="2192" name="Picture 1233" descr="437.jpg"/>
        <xdr:cNvPicPr>
          <a:picLocks noChangeAspect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0" y="4546949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620</xdr:row>
      <xdr:rowOff>0</xdr:rowOff>
    </xdr:from>
    <xdr:to>
      <xdr:col>0</xdr:col>
      <xdr:colOff>800100</xdr:colOff>
      <xdr:row>622</xdr:row>
      <xdr:rowOff>9525</xdr:rowOff>
    </xdr:to>
    <xdr:pic>
      <xdr:nvPicPr>
        <xdr:cNvPr id="2193" name="Picture 1235" descr="434.jpg"/>
        <xdr:cNvPicPr>
          <a:picLocks noChangeAspect="1"/>
        </xdr:cNvPicPr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 bwMode="auto">
        <a:xfrm>
          <a:off x="0" y="4550854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621</xdr:row>
      <xdr:rowOff>0</xdr:rowOff>
    </xdr:from>
    <xdr:to>
      <xdr:col>0</xdr:col>
      <xdr:colOff>800100</xdr:colOff>
      <xdr:row>623</xdr:row>
      <xdr:rowOff>9525</xdr:rowOff>
    </xdr:to>
    <xdr:pic>
      <xdr:nvPicPr>
        <xdr:cNvPr id="2194" name="Picture 1236" descr="434.jpg"/>
        <xdr:cNvPicPr>
          <a:picLocks noChangeAspect="1"/>
        </xdr:cNvPicPr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 bwMode="auto">
        <a:xfrm>
          <a:off x="0" y="4554759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618</xdr:row>
      <xdr:rowOff>0</xdr:rowOff>
    </xdr:from>
    <xdr:to>
      <xdr:col>0</xdr:col>
      <xdr:colOff>781050</xdr:colOff>
      <xdr:row>620</xdr:row>
      <xdr:rowOff>1</xdr:rowOff>
    </xdr:to>
    <xdr:pic>
      <xdr:nvPicPr>
        <xdr:cNvPr id="2195" name="Picture 1237" descr="3605.JPG"/>
        <xdr:cNvPicPr>
          <a:picLocks noChangeAspect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0" y="4535233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0</xdr:col>
      <xdr:colOff>781050</xdr:colOff>
      <xdr:row>620</xdr:row>
      <xdr:rowOff>389466</xdr:rowOff>
    </xdr:to>
    <xdr:pic>
      <xdr:nvPicPr>
        <xdr:cNvPr id="2196" name="Picture 1238" descr="3605.JPG"/>
        <xdr:cNvPicPr>
          <a:picLocks noChangeAspect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0" y="4539138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621</xdr:row>
      <xdr:rowOff>0</xdr:rowOff>
    </xdr:from>
    <xdr:to>
      <xdr:col>0</xdr:col>
      <xdr:colOff>742950</xdr:colOff>
      <xdr:row>622</xdr:row>
      <xdr:rowOff>352426</xdr:rowOff>
    </xdr:to>
    <xdr:pic>
      <xdr:nvPicPr>
        <xdr:cNvPr id="2197" name="Picture 1239" descr="3704.jpg"/>
        <xdr:cNvPicPr>
          <a:picLocks noChangeAspect="1"/>
        </xdr:cNvPicPr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 bwMode="auto">
        <a:xfrm>
          <a:off x="0" y="4558665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622</xdr:row>
      <xdr:rowOff>0</xdr:rowOff>
    </xdr:from>
    <xdr:to>
      <xdr:col>0</xdr:col>
      <xdr:colOff>742950</xdr:colOff>
      <xdr:row>623</xdr:row>
      <xdr:rowOff>352425</xdr:rowOff>
    </xdr:to>
    <xdr:pic>
      <xdr:nvPicPr>
        <xdr:cNvPr id="2198" name="Picture 1240" descr="3704.jpg"/>
        <xdr:cNvPicPr>
          <a:picLocks noChangeAspect="1"/>
        </xdr:cNvPicPr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 bwMode="auto">
        <a:xfrm>
          <a:off x="0" y="4562570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0</xdr:col>
      <xdr:colOff>704850</xdr:colOff>
      <xdr:row>624</xdr:row>
      <xdr:rowOff>361950</xdr:rowOff>
    </xdr:to>
    <xdr:pic>
      <xdr:nvPicPr>
        <xdr:cNvPr id="2199" name="Picture 1241" descr="3630H.jpg"/>
        <xdr:cNvPicPr>
          <a:picLocks noChangeAspect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0" y="457428600"/>
          <a:ext cx="704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0</xdr:col>
      <xdr:colOff>704850</xdr:colOff>
      <xdr:row>625</xdr:row>
      <xdr:rowOff>361950</xdr:rowOff>
    </xdr:to>
    <xdr:pic>
      <xdr:nvPicPr>
        <xdr:cNvPr id="2200" name="Picture 1242" descr="3630H.jpg"/>
        <xdr:cNvPicPr>
          <a:picLocks noChangeAspect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0" y="457819125"/>
          <a:ext cx="704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622</xdr:row>
      <xdr:rowOff>0</xdr:rowOff>
    </xdr:from>
    <xdr:to>
      <xdr:col>0</xdr:col>
      <xdr:colOff>800100</xdr:colOff>
      <xdr:row>624</xdr:row>
      <xdr:rowOff>9524</xdr:rowOff>
    </xdr:to>
    <xdr:pic>
      <xdr:nvPicPr>
        <xdr:cNvPr id="2201" name="Picture 1243" descr="306.jpg"/>
        <xdr:cNvPicPr>
          <a:picLocks noChangeAspect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0" y="4566475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0</xdr:col>
      <xdr:colOff>800100</xdr:colOff>
      <xdr:row>625</xdr:row>
      <xdr:rowOff>9526</xdr:rowOff>
    </xdr:to>
    <xdr:pic>
      <xdr:nvPicPr>
        <xdr:cNvPr id="2202" name="Picture 1244" descr="306.jpg"/>
        <xdr:cNvPicPr>
          <a:picLocks noChangeAspect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0" y="4570380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0</xdr:col>
      <xdr:colOff>752475</xdr:colOff>
      <xdr:row>625</xdr:row>
      <xdr:rowOff>361951</xdr:rowOff>
    </xdr:to>
    <xdr:pic>
      <xdr:nvPicPr>
        <xdr:cNvPr id="2203" name="Picture 1245" descr="3630PC.jpg"/>
        <xdr:cNvPicPr>
          <a:picLocks noChangeAspect="1"/>
        </xdr:cNvPicPr>
      </xdr:nvPicPr>
      <xdr:blipFill>
        <a:blip xmlns:r="http://schemas.openxmlformats.org/officeDocument/2006/relationships" r:embed="rId390"/>
        <a:srcRect/>
        <a:stretch>
          <a:fillRect/>
        </a:stretch>
      </xdr:blipFill>
      <xdr:spPr bwMode="auto">
        <a:xfrm>
          <a:off x="0" y="4582096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0</xdr:col>
      <xdr:colOff>752475</xdr:colOff>
      <xdr:row>626</xdr:row>
      <xdr:rowOff>361950</xdr:rowOff>
    </xdr:to>
    <xdr:pic>
      <xdr:nvPicPr>
        <xdr:cNvPr id="2204" name="Picture 1246" descr="3630PC.jpg"/>
        <xdr:cNvPicPr>
          <a:picLocks noChangeAspect="1"/>
        </xdr:cNvPicPr>
      </xdr:nvPicPr>
      <xdr:blipFill>
        <a:blip xmlns:r="http://schemas.openxmlformats.org/officeDocument/2006/relationships" r:embed="rId390"/>
        <a:srcRect/>
        <a:stretch>
          <a:fillRect/>
        </a:stretch>
      </xdr:blipFill>
      <xdr:spPr bwMode="auto">
        <a:xfrm>
          <a:off x="0" y="4586001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0</xdr:col>
      <xdr:colOff>781050</xdr:colOff>
      <xdr:row>628</xdr:row>
      <xdr:rowOff>0</xdr:rowOff>
    </xdr:to>
    <xdr:pic>
      <xdr:nvPicPr>
        <xdr:cNvPr id="2205" name="Picture 1247" descr="3605.JPG"/>
        <xdr:cNvPicPr>
          <a:picLocks noChangeAspect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0" y="4589907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0</xdr:col>
      <xdr:colOff>781050</xdr:colOff>
      <xdr:row>629</xdr:row>
      <xdr:rowOff>1</xdr:rowOff>
    </xdr:to>
    <xdr:pic>
      <xdr:nvPicPr>
        <xdr:cNvPr id="2206" name="Picture 1248" descr="3605.JPG"/>
        <xdr:cNvPicPr>
          <a:picLocks noChangeAspect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0" y="4593812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0</xdr:col>
      <xdr:colOff>704850</xdr:colOff>
      <xdr:row>628</xdr:row>
      <xdr:rowOff>314326</xdr:rowOff>
    </xdr:to>
    <xdr:pic>
      <xdr:nvPicPr>
        <xdr:cNvPr id="2207" name="Picture 1249" descr="3690.jpg"/>
        <xdr:cNvPicPr>
          <a:picLocks noChangeAspect="1"/>
        </xdr:cNvPicPr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 bwMode="auto">
        <a:xfrm>
          <a:off x="0" y="4597717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0</xdr:col>
      <xdr:colOff>704850</xdr:colOff>
      <xdr:row>629</xdr:row>
      <xdr:rowOff>314324</xdr:rowOff>
    </xdr:to>
    <xdr:pic>
      <xdr:nvPicPr>
        <xdr:cNvPr id="2208" name="Picture 1250" descr="3690.jpg"/>
        <xdr:cNvPicPr>
          <a:picLocks noChangeAspect="1"/>
        </xdr:cNvPicPr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 bwMode="auto">
        <a:xfrm>
          <a:off x="0" y="4601622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0</xdr:col>
      <xdr:colOff>752475</xdr:colOff>
      <xdr:row>629</xdr:row>
      <xdr:rowOff>361950</xdr:rowOff>
    </xdr:to>
    <xdr:pic>
      <xdr:nvPicPr>
        <xdr:cNvPr id="2209" name="Picture 1252" descr="3674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0" y="4605528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0</xdr:col>
      <xdr:colOff>752475</xdr:colOff>
      <xdr:row>630</xdr:row>
      <xdr:rowOff>361950</xdr:rowOff>
    </xdr:to>
    <xdr:pic>
      <xdr:nvPicPr>
        <xdr:cNvPr id="2210" name="Picture 1253" descr="3674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0" y="4609433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0</xdr:col>
      <xdr:colOff>704850</xdr:colOff>
      <xdr:row>631</xdr:row>
      <xdr:rowOff>57150</xdr:rowOff>
    </xdr:to>
    <xdr:pic>
      <xdr:nvPicPr>
        <xdr:cNvPr id="2211" name="Picture 1254" descr="5645.jpg"/>
        <xdr:cNvPicPr>
          <a:picLocks noChangeAspect="1"/>
        </xdr:cNvPicPr>
      </xdr:nvPicPr>
      <xdr:blipFill>
        <a:blip xmlns:r="http://schemas.openxmlformats.org/officeDocument/2006/relationships" r:embed="rId392"/>
        <a:srcRect/>
        <a:stretch>
          <a:fillRect/>
        </a:stretch>
      </xdr:blipFill>
      <xdr:spPr bwMode="auto">
        <a:xfrm>
          <a:off x="0" y="461333850"/>
          <a:ext cx="7048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0</xdr:col>
      <xdr:colOff>704850</xdr:colOff>
      <xdr:row>632</xdr:row>
      <xdr:rowOff>57151</xdr:rowOff>
    </xdr:to>
    <xdr:pic>
      <xdr:nvPicPr>
        <xdr:cNvPr id="2212" name="Picture 1255" descr="5645.jpg"/>
        <xdr:cNvPicPr>
          <a:picLocks noChangeAspect="1"/>
        </xdr:cNvPicPr>
      </xdr:nvPicPr>
      <xdr:blipFill>
        <a:blip xmlns:r="http://schemas.openxmlformats.org/officeDocument/2006/relationships" r:embed="rId392"/>
        <a:srcRect/>
        <a:stretch>
          <a:fillRect/>
        </a:stretch>
      </xdr:blipFill>
      <xdr:spPr bwMode="auto">
        <a:xfrm>
          <a:off x="0" y="461724375"/>
          <a:ext cx="7048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0</xdr:col>
      <xdr:colOff>419100</xdr:colOff>
      <xdr:row>631</xdr:row>
      <xdr:rowOff>371476</xdr:rowOff>
    </xdr:to>
    <xdr:pic>
      <xdr:nvPicPr>
        <xdr:cNvPr id="2213" name="Picture 1256" descr="3741.jpg"/>
        <xdr:cNvPicPr>
          <a:picLocks noChangeAspect="1"/>
        </xdr:cNvPicPr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 bwMode="auto">
        <a:xfrm>
          <a:off x="0" y="462114900"/>
          <a:ext cx="419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0</xdr:col>
      <xdr:colOff>419100</xdr:colOff>
      <xdr:row>632</xdr:row>
      <xdr:rowOff>371474</xdr:rowOff>
    </xdr:to>
    <xdr:pic>
      <xdr:nvPicPr>
        <xdr:cNvPr id="2214" name="Picture 1257" descr="3741.jpg"/>
        <xdr:cNvPicPr>
          <a:picLocks noChangeAspect="1"/>
        </xdr:cNvPicPr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 bwMode="auto">
        <a:xfrm>
          <a:off x="0" y="462505425"/>
          <a:ext cx="419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0</xdr:col>
      <xdr:colOff>742950</xdr:colOff>
      <xdr:row>632</xdr:row>
      <xdr:rowOff>352425</xdr:rowOff>
    </xdr:to>
    <xdr:pic>
      <xdr:nvPicPr>
        <xdr:cNvPr id="2215" name="Picture 1258" descr="24115.jpg"/>
        <xdr:cNvPicPr>
          <a:picLocks noChangeAspect="1"/>
        </xdr:cNvPicPr>
      </xdr:nvPicPr>
      <xdr:blipFill>
        <a:blip xmlns:r="http://schemas.openxmlformats.org/officeDocument/2006/relationships" r:embed="rId394"/>
        <a:srcRect/>
        <a:stretch>
          <a:fillRect/>
        </a:stretch>
      </xdr:blipFill>
      <xdr:spPr bwMode="auto">
        <a:xfrm>
          <a:off x="0" y="4628959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742950</xdr:colOff>
      <xdr:row>633</xdr:row>
      <xdr:rowOff>352425</xdr:rowOff>
    </xdr:to>
    <xdr:pic>
      <xdr:nvPicPr>
        <xdr:cNvPr id="2216" name="Picture 1259" descr="24115.jpg"/>
        <xdr:cNvPicPr>
          <a:picLocks noChangeAspect="1"/>
        </xdr:cNvPicPr>
      </xdr:nvPicPr>
      <xdr:blipFill>
        <a:blip xmlns:r="http://schemas.openxmlformats.org/officeDocument/2006/relationships" r:embed="rId394"/>
        <a:srcRect/>
        <a:stretch>
          <a:fillRect/>
        </a:stretch>
      </xdr:blipFill>
      <xdr:spPr bwMode="auto">
        <a:xfrm>
          <a:off x="0" y="4632864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762000</xdr:colOff>
      <xdr:row>633</xdr:row>
      <xdr:rowOff>371474</xdr:rowOff>
    </xdr:to>
    <xdr:pic>
      <xdr:nvPicPr>
        <xdr:cNvPr id="2217" name="Picture 1260" descr="5648.jpg"/>
        <xdr:cNvPicPr>
          <a:picLocks noChangeAspect="1"/>
        </xdr:cNvPicPr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 bwMode="auto">
        <a:xfrm>
          <a:off x="0" y="4636770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0</xdr:col>
      <xdr:colOff>762000</xdr:colOff>
      <xdr:row>634</xdr:row>
      <xdr:rowOff>371476</xdr:rowOff>
    </xdr:to>
    <xdr:pic>
      <xdr:nvPicPr>
        <xdr:cNvPr id="2218" name="Picture 1261" descr="5648.jpg"/>
        <xdr:cNvPicPr>
          <a:picLocks noChangeAspect="1"/>
        </xdr:cNvPicPr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 bwMode="auto">
        <a:xfrm>
          <a:off x="0" y="4640675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0</xdr:col>
      <xdr:colOff>762000</xdr:colOff>
      <xdr:row>634</xdr:row>
      <xdr:rowOff>370418</xdr:rowOff>
    </xdr:to>
    <xdr:pic>
      <xdr:nvPicPr>
        <xdr:cNvPr id="2219" name="Picture 1262" descr="37395.jpg"/>
        <xdr:cNvPicPr>
          <a:picLocks noChangeAspect="1"/>
        </xdr:cNvPicPr>
      </xdr:nvPicPr>
      <xdr:blipFill>
        <a:blip xmlns:r="http://schemas.openxmlformats.org/officeDocument/2006/relationships" r:embed="rId396"/>
        <a:srcRect/>
        <a:stretch>
          <a:fillRect/>
        </a:stretch>
      </xdr:blipFill>
      <xdr:spPr bwMode="auto">
        <a:xfrm>
          <a:off x="0" y="4644580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0</xdr:col>
      <xdr:colOff>762000</xdr:colOff>
      <xdr:row>635</xdr:row>
      <xdr:rowOff>371474</xdr:rowOff>
    </xdr:to>
    <xdr:pic>
      <xdr:nvPicPr>
        <xdr:cNvPr id="2220" name="Picture 1263" descr="37395.jpg"/>
        <xdr:cNvPicPr>
          <a:picLocks noChangeAspect="1"/>
        </xdr:cNvPicPr>
      </xdr:nvPicPr>
      <xdr:blipFill>
        <a:blip xmlns:r="http://schemas.openxmlformats.org/officeDocument/2006/relationships" r:embed="rId396"/>
        <a:srcRect/>
        <a:stretch>
          <a:fillRect/>
        </a:stretch>
      </xdr:blipFill>
      <xdr:spPr bwMode="auto">
        <a:xfrm>
          <a:off x="0" y="4648485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635</xdr:row>
      <xdr:rowOff>0</xdr:rowOff>
    </xdr:from>
    <xdr:to>
      <xdr:col>0</xdr:col>
      <xdr:colOff>819150</xdr:colOff>
      <xdr:row>637</xdr:row>
      <xdr:rowOff>38100</xdr:rowOff>
    </xdr:to>
    <xdr:pic>
      <xdr:nvPicPr>
        <xdr:cNvPr id="2221" name="Picture 1264" descr="429.jpg"/>
        <xdr:cNvPicPr>
          <a:picLocks noChangeAspect="1"/>
        </xdr:cNvPicPr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 bwMode="auto">
        <a:xfrm>
          <a:off x="0" y="4660201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0</xdr:col>
      <xdr:colOff>819150</xdr:colOff>
      <xdr:row>638</xdr:row>
      <xdr:rowOff>38101</xdr:rowOff>
    </xdr:to>
    <xdr:pic>
      <xdr:nvPicPr>
        <xdr:cNvPr id="2222" name="Picture 1265" descr="429.jpg"/>
        <xdr:cNvPicPr>
          <a:picLocks noChangeAspect="1"/>
        </xdr:cNvPicPr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 bwMode="auto">
        <a:xfrm>
          <a:off x="0" y="4664106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636</xdr:row>
      <xdr:rowOff>66675</xdr:rowOff>
    </xdr:from>
    <xdr:to>
      <xdr:col>0</xdr:col>
      <xdr:colOff>723900</xdr:colOff>
      <xdr:row>638</xdr:row>
      <xdr:rowOff>0</xdr:rowOff>
    </xdr:to>
    <xdr:pic>
      <xdr:nvPicPr>
        <xdr:cNvPr id="2223" name="Picture 1266" descr="5629ROM.jpg"/>
        <xdr:cNvPicPr>
          <a:picLocks noChangeAspect="1"/>
        </xdr:cNvPicPr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 bwMode="auto">
        <a:xfrm>
          <a:off x="0" y="4668678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0</xdr:col>
      <xdr:colOff>723900</xdr:colOff>
      <xdr:row>638</xdr:row>
      <xdr:rowOff>323849</xdr:rowOff>
    </xdr:to>
    <xdr:pic>
      <xdr:nvPicPr>
        <xdr:cNvPr id="2224" name="Picture 1267" descr="5629ROM.jpg"/>
        <xdr:cNvPicPr>
          <a:picLocks noChangeAspect="1"/>
        </xdr:cNvPicPr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 bwMode="auto">
        <a:xfrm>
          <a:off x="0" y="4671917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0</xdr:col>
      <xdr:colOff>847725</xdr:colOff>
      <xdr:row>639</xdr:row>
      <xdr:rowOff>38100</xdr:rowOff>
    </xdr:to>
    <xdr:pic>
      <xdr:nvPicPr>
        <xdr:cNvPr id="2225" name="Picture 1268" descr="350.jpg"/>
        <xdr:cNvPicPr>
          <a:picLocks noChangeAspect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0" y="467582250"/>
          <a:ext cx="8477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0</xdr:col>
      <xdr:colOff>847725</xdr:colOff>
      <xdr:row>640</xdr:row>
      <xdr:rowOff>38100</xdr:rowOff>
    </xdr:to>
    <xdr:pic>
      <xdr:nvPicPr>
        <xdr:cNvPr id="2226" name="Picture 1269" descr="350.jpg"/>
        <xdr:cNvPicPr>
          <a:picLocks noChangeAspect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0" y="467972775"/>
          <a:ext cx="8477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0</xdr:col>
      <xdr:colOff>914400</xdr:colOff>
      <xdr:row>641</xdr:row>
      <xdr:rowOff>1</xdr:rowOff>
    </xdr:to>
    <xdr:pic>
      <xdr:nvPicPr>
        <xdr:cNvPr id="2227" name="Picture 1272" descr="350.jpg"/>
        <xdr:cNvPicPr>
          <a:picLocks noChangeAspect="1"/>
        </xdr:cNvPicPr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 bwMode="auto">
        <a:xfrm>
          <a:off x="0" y="468753825"/>
          <a:ext cx="9144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0</xdr:col>
      <xdr:colOff>914400</xdr:colOff>
      <xdr:row>640</xdr:row>
      <xdr:rowOff>0</xdr:rowOff>
    </xdr:to>
    <xdr:pic>
      <xdr:nvPicPr>
        <xdr:cNvPr id="2228" name="Picture 1274" descr="350.jpg"/>
        <xdr:cNvPicPr>
          <a:picLocks noChangeAspect="1"/>
        </xdr:cNvPicPr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 bwMode="auto">
        <a:xfrm>
          <a:off x="0" y="468363300"/>
          <a:ext cx="9144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0</xdr:col>
      <xdr:colOff>800100</xdr:colOff>
      <xdr:row>641</xdr:row>
      <xdr:rowOff>9525</xdr:rowOff>
    </xdr:to>
    <xdr:pic>
      <xdr:nvPicPr>
        <xdr:cNvPr id="2229" name="Picture 1280" descr="Regular Hinge.jpg"/>
        <xdr:cNvPicPr>
          <a:picLocks noChangeAspect="1"/>
        </xdr:cNvPicPr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 bwMode="auto">
        <a:xfrm>
          <a:off x="0" y="4691443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0</xdr:col>
      <xdr:colOff>800100</xdr:colOff>
      <xdr:row>642</xdr:row>
      <xdr:rowOff>9524</xdr:rowOff>
    </xdr:to>
    <xdr:pic>
      <xdr:nvPicPr>
        <xdr:cNvPr id="2230" name="Picture 1281" descr="Regular Hinge.jpg"/>
        <xdr:cNvPicPr>
          <a:picLocks noChangeAspect="1"/>
        </xdr:cNvPicPr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 bwMode="auto">
        <a:xfrm>
          <a:off x="0" y="4695348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0</xdr:col>
      <xdr:colOff>723900</xdr:colOff>
      <xdr:row>641</xdr:row>
      <xdr:rowOff>342900</xdr:rowOff>
    </xdr:to>
    <xdr:pic>
      <xdr:nvPicPr>
        <xdr:cNvPr id="2231" name="Picture 1282" descr="Hinges - Heavy.jpg"/>
        <xdr:cNvPicPr>
          <a:picLocks noChangeAspect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0" y="4699254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0</xdr:col>
      <xdr:colOff>723900</xdr:colOff>
      <xdr:row>642</xdr:row>
      <xdr:rowOff>342900</xdr:rowOff>
    </xdr:to>
    <xdr:pic>
      <xdr:nvPicPr>
        <xdr:cNvPr id="2232" name="Picture 1283" descr="Hinges - Heavy.jpg"/>
        <xdr:cNvPicPr>
          <a:picLocks noChangeAspect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0" y="4703159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0</xdr:col>
      <xdr:colOff>723900</xdr:colOff>
      <xdr:row>642</xdr:row>
      <xdr:rowOff>342899</xdr:rowOff>
    </xdr:to>
    <xdr:pic>
      <xdr:nvPicPr>
        <xdr:cNvPr id="2233" name="Picture 1284" descr="Hinges - Heavy.jpg"/>
        <xdr:cNvPicPr>
          <a:picLocks noChangeAspect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0" y="4707064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0</xdr:col>
      <xdr:colOff>723900</xdr:colOff>
      <xdr:row>643</xdr:row>
      <xdr:rowOff>342901</xdr:rowOff>
    </xdr:to>
    <xdr:pic>
      <xdr:nvPicPr>
        <xdr:cNvPr id="2234" name="Picture 1285" descr="Hinges - Heavy.jpg"/>
        <xdr:cNvPicPr>
          <a:picLocks noChangeAspect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0" y="4710969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0</xdr:col>
      <xdr:colOff>628650</xdr:colOff>
      <xdr:row>643</xdr:row>
      <xdr:rowOff>381001</xdr:rowOff>
    </xdr:to>
    <xdr:pic>
      <xdr:nvPicPr>
        <xdr:cNvPr id="2235" name="Picture 1286" descr="3838.jpg"/>
        <xdr:cNvPicPr>
          <a:picLocks noChangeAspect="1"/>
        </xdr:cNvPicPr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 bwMode="auto">
        <a:xfrm>
          <a:off x="0" y="471487500"/>
          <a:ext cx="6286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0</xdr:col>
      <xdr:colOff>628650</xdr:colOff>
      <xdr:row>644</xdr:row>
      <xdr:rowOff>380999</xdr:rowOff>
    </xdr:to>
    <xdr:pic>
      <xdr:nvPicPr>
        <xdr:cNvPr id="2236" name="Picture 1287" descr="3838.jpg"/>
        <xdr:cNvPicPr>
          <a:picLocks noChangeAspect="1"/>
        </xdr:cNvPicPr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 bwMode="auto">
        <a:xfrm>
          <a:off x="0" y="471878025"/>
          <a:ext cx="6286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0</xdr:col>
      <xdr:colOff>581025</xdr:colOff>
      <xdr:row>644</xdr:row>
      <xdr:rowOff>381000</xdr:rowOff>
    </xdr:to>
    <xdr:pic>
      <xdr:nvPicPr>
        <xdr:cNvPr id="2237" name="Picture 1288" descr="3848.jpg"/>
        <xdr:cNvPicPr>
          <a:picLocks noChangeAspect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0" y="472268550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0</xdr:col>
      <xdr:colOff>581025</xdr:colOff>
      <xdr:row>645</xdr:row>
      <xdr:rowOff>381000</xdr:rowOff>
    </xdr:to>
    <xdr:pic>
      <xdr:nvPicPr>
        <xdr:cNvPr id="2238" name="Picture 1289" descr="3848.jpg"/>
        <xdr:cNvPicPr>
          <a:picLocks noChangeAspect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0" y="472659075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0</xdr:col>
      <xdr:colOff>1371600</xdr:colOff>
      <xdr:row>646</xdr:row>
      <xdr:rowOff>381001</xdr:rowOff>
    </xdr:to>
    <xdr:pic>
      <xdr:nvPicPr>
        <xdr:cNvPr id="2239" name="Picture 1290" descr="79-94240.jpg"/>
        <xdr:cNvPicPr>
          <a:picLocks noChangeAspect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0" y="473830650"/>
          <a:ext cx="1371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0</xdr:col>
      <xdr:colOff>1371600</xdr:colOff>
      <xdr:row>647</xdr:row>
      <xdr:rowOff>380999</xdr:rowOff>
    </xdr:to>
    <xdr:pic>
      <xdr:nvPicPr>
        <xdr:cNvPr id="2240" name="Picture 1291" descr="79-94240.jpg"/>
        <xdr:cNvPicPr>
          <a:picLocks noChangeAspect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0" y="474221175"/>
          <a:ext cx="1371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0</xdr:col>
      <xdr:colOff>1371600</xdr:colOff>
      <xdr:row>645</xdr:row>
      <xdr:rowOff>380999</xdr:rowOff>
    </xdr:to>
    <xdr:pic>
      <xdr:nvPicPr>
        <xdr:cNvPr id="2241" name="Picture 1292" descr="79-94240.jpg"/>
        <xdr:cNvPicPr>
          <a:picLocks noChangeAspect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0" y="473049600"/>
          <a:ext cx="1371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0</xdr:col>
      <xdr:colOff>1371600</xdr:colOff>
      <xdr:row>646</xdr:row>
      <xdr:rowOff>381001</xdr:rowOff>
    </xdr:to>
    <xdr:pic>
      <xdr:nvPicPr>
        <xdr:cNvPr id="2242" name="Picture 1293" descr="79-94240.jpg"/>
        <xdr:cNvPicPr>
          <a:picLocks noChangeAspect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0" y="473440125"/>
          <a:ext cx="1371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0</xdr:col>
      <xdr:colOff>1371600</xdr:colOff>
      <xdr:row>648</xdr:row>
      <xdr:rowOff>381000</xdr:rowOff>
    </xdr:to>
    <xdr:pic>
      <xdr:nvPicPr>
        <xdr:cNvPr id="2243" name="Picture 1294" descr="79-94240.jpg"/>
        <xdr:cNvPicPr>
          <a:picLocks noChangeAspect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0" y="475002225"/>
          <a:ext cx="1371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0</xdr:col>
      <xdr:colOff>1371600</xdr:colOff>
      <xdr:row>647</xdr:row>
      <xdr:rowOff>381000</xdr:rowOff>
    </xdr:to>
    <xdr:pic>
      <xdr:nvPicPr>
        <xdr:cNvPr id="2244" name="Picture 1295" descr="79-94240.jpg"/>
        <xdr:cNvPicPr>
          <a:picLocks noChangeAspect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0" y="474611700"/>
          <a:ext cx="1371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0</xdr:col>
      <xdr:colOff>819150</xdr:colOff>
      <xdr:row>649</xdr:row>
      <xdr:rowOff>38100</xdr:rowOff>
    </xdr:to>
    <xdr:pic>
      <xdr:nvPicPr>
        <xdr:cNvPr id="2245" name="Picture 1297" descr="3209.JPG"/>
        <xdr:cNvPicPr>
          <a:picLocks noChangeAspect="1"/>
        </xdr:cNvPicPr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 bwMode="auto">
        <a:xfrm>
          <a:off x="0" y="4753927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0</xdr:col>
      <xdr:colOff>819150</xdr:colOff>
      <xdr:row>650</xdr:row>
      <xdr:rowOff>38101</xdr:rowOff>
    </xdr:to>
    <xdr:pic>
      <xdr:nvPicPr>
        <xdr:cNvPr id="2246" name="Picture 1298" descr="3209.JPG"/>
        <xdr:cNvPicPr>
          <a:picLocks noChangeAspect="1"/>
        </xdr:cNvPicPr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 bwMode="auto">
        <a:xfrm>
          <a:off x="0" y="4757832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0</xdr:col>
      <xdr:colOff>828675</xdr:colOff>
      <xdr:row>650</xdr:row>
      <xdr:rowOff>57150</xdr:rowOff>
    </xdr:to>
    <xdr:pic>
      <xdr:nvPicPr>
        <xdr:cNvPr id="2247" name="Picture 1299" descr="3965.JPG"/>
        <xdr:cNvPicPr>
          <a:picLocks noChangeAspect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0" y="4761738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0</xdr:col>
      <xdr:colOff>828675</xdr:colOff>
      <xdr:row>651</xdr:row>
      <xdr:rowOff>57149</xdr:rowOff>
    </xdr:to>
    <xdr:pic>
      <xdr:nvPicPr>
        <xdr:cNvPr id="2248" name="Picture 1300" descr="3965.JPG"/>
        <xdr:cNvPicPr>
          <a:picLocks noChangeAspect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0" y="47656432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0</xdr:col>
      <xdr:colOff>800100</xdr:colOff>
      <xdr:row>651</xdr:row>
      <xdr:rowOff>9525</xdr:rowOff>
    </xdr:to>
    <xdr:pic>
      <xdr:nvPicPr>
        <xdr:cNvPr id="2249" name="Picture 1301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69548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800100</xdr:colOff>
      <xdr:row>652</xdr:row>
      <xdr:rowOff>9525</xdr:rowOff>
    </xdr:to>
    <xdr:pic>
      <xdr:nvPicPr>
        <xdr:cNvPr id="2250" name="Picture 1302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73453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800100</xdr:colOff>
      <xdr:row>652</xdr:row>
      <xdr:rowOff>9525</xdr:rowOff>
    </xdr:to>
    <xdr:pic>
      <xdr:nvPicPr>
        <xdr:cNvPr id="2251" name="Picture 1303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73453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800100</xdr:colOff>
      <xdr:row>652</xdr:row>
      <xdr:rowOff>9525</xdr:rowOff>
    </xdr:to>
    <xdr:pic>
      <xdr:nvPicPr>
        <xdr:cNvPr id="2252" name="Picture 1304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77359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800100</xdr:colOff>
      <xdr:row>652</xdr:row>
      <xdr:rowOff>9525</xdr:rowOff>
    </xdr:to>
    <xdr:pic>
      <xdr:nvPicPr>
        <xdr:cNvPr id="2253" name="Picture 1305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77359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0</xdr:col>
      <xdr:colOff>800100</xdr:colOff>
      <xdr:row>653</xdr:row>
      <xdr:rowOff>9526</xdr:rowOff>
    </xdr:to>
    <xdr:pic>
      <xdr:nvPicPr>
        <xdr:cNvPr id="2254" name="Picture 1306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81264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0</xdr:col>
      <xdr:colOff>800100</xdr:colOff>
      <xdr:row>653</xdr:row>
      <xdr:rowOff>9526</xdr:rowOff>
    </xdr:to>
    <xdr:pic>
      <xdr:nvPicPr>
        <xdr:cNvPr id="2255" name="Picture 1307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81264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0</xdr:col>
      <xdr:colOff>800100</xdr:colOff>
      <xdr:row>653</xdr:row>
      <xdr:rowOff>9525</xdr:rowOff>
    </xdr:to>
    <xdr:pic>
      <xdr:nvPicPr>
        <xdr:cNvPr id="2256" name="Picture 1308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85169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0</xdr:col>
      <xdr:colOff>800100</xdr:colOff>
      <xdr:row>654</xdr:row>
      <xdr:rowOff>9524</xdr:rowOff>
    </xdr:to>
    <xdr:pic>
      <xdr:nvPicPr>
        <xdr:cNvPr id="2257" name="Picture 1309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89074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0</xdr:col>
      <xdr:colOff>800100</xdr:colOff>
      <xdr:row>654</xdr:row>
      <xdr:rowOff>9524</xdr:rowOff>
    </xdr:to>
    <xdr:pic>
      <xdr:nvPicPr>
        <xdr:cNvPr id="2258" name="Picture 1310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890747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0</xdr:col>
      <xdr:colOff>800100</xdr:colOff>
      <xdr:row>654</xdr:row>
      <xdr:rowOff>9525</xdr:rowOff>
    </xdr:to>
    <xdr:pic>
      <xdr:nvPicPr>
        <xdr:cNvPr id="2259" name="Picture 1311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92980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0</xdr:col>
      <xdr:colOff>800100</xdr:colOff>
      <xdr:row>654</xdr:row>
      <xdr:rowOff>9525</xdr:rowOff>
    </xdr:to>
    <xdr:pic>
      <xdr:nvPicPr>
        <xdr:cNvPr id="2260" name="Picture 1312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92980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0</xdr:col>
      <xdr:colOff>800100</xdr:colOff>
      <xdr:row>655</xdr:row>
      <xdr:rowOff>9525</xdr:rowOff>
    </xdr:to>
    <xdr:pic>
      <xdr:nvPicPr>
        <xdr:cNvPr id="2261" name="Picture 1313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96885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0</xdr:col>
      <xdr:colOff>800100</xdr:colOff>
      <xdr:row>655</xdr:row>
      <xdr:rowOff>9525</xdr:rowOff>
    </xdr:to>
    <xdr:pic>
      <xdr:nvPicPr>
        <xdr:cNvPr id="2262" name="Picture 1314" descr="PSR-3365.JPG"/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0" y="4796885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0</xdr:col>
      <xdr:colOff>552450</xdr:colOff>
      <xdr:row>655</xdr:row>
      <xdr:rowOff>38100</xdr:rowOff>
    </xdr:to>
    <xdr:pic>
      <xdr:nvPicPr>
        <xdr:cNvPr id="2263" name="Picture 1315" descr="79-82550.jpg"/>
        <xdr:cNvPicPr>
          <a:picLocks noChangeAspect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480079050"/>
          <a:ext cx="552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0</xdr:col>
      <xdr:colOff>552450</xdr:colOff>
      <xdr:row>656</xdr:row>
      <xdr:rowOff>38101</xdr:rowOff>
    </xdr:to>
    <xdr:pic>
      <xdr:nvPicPr>
        <xdr:cNvPr id="2264" name="Picture 1316" descr="79-82550.jpg"/>
        <xdr:cNvPicPr>
          <a:picLocks noChangeAspect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480469575"/>
          <a:ext cx="552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0</xdr:col>
      <xdr:colOff>771525</xdr:colOff>
      <xdr:row>655</xdr:row>
      <xdr:rowOff>381001</xdr:rowOff>
    </xdr:to>
    <xdr:pic>
      <xdr:nvPicPr>
        <xdr:cNvPr id="2265" name="Picture 1317" descr="79-92197.jpg"/>
        <xdr:cNvPicPr>
          <a:picLocks noChangeAspect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0" y="48086010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0</xdr:col>
      <xdr:colOff>771525</xdr:colOff>
      <xdr:row>656</xdr:row>
      <xdr:rowOff>380999</xdr:rowOff>
    </xdr:to>
    <xdr:pic>
      <xdr:nvPicPr>
        <xdr:cNvPr id="2266" name="Picture 1318" descr="79-92197.jpg"/>
        <xdr:cNvPicPr>
          <a:picLocks noChangeAspect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0" y="4812506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656</xdr:row>
      <xdr:rowOff>0</xdr:rowOff>
    </xdr:from>
    <xdr:to>
      <xdr:col>0</xdr:col>
      <xdr:colOff>723900</xdr:colOff>
      <xdr:row>657</xdr:row>
      <xdr:rowOff>342899</xdr:rowOff>
    </xdr:to>
    <xdr:pic>
      <xdr:nvPicPr>
        <xdr:cNvPr id="2267" name="Picture 1319" descr="07-22016-06.JPG"/>
        <xdr:cNvPicPr>
          <a:picLocks noChangeAspect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4824222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0</xdr:col>
      <xdr:colOff>723900</xdr:colOff>
      <xdr:row>658</xdr:row>
      <xdr:rowOff>342901</xdr:rowOff>
    </xdr:to>
    <xdr:pic>
      <xdr:nvPicPr>
        <xdr:cNvPr id="2268" name="Picture 1320" descr="07-22016-06.JPG"/>
        <xdr:cNvPicPr>
          <a:picLocks noChangeAspect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4828127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0</xdr:col>
      <xdr:colOff>1295400</xdr:colOff>
      <xdr:row>660</xdr:row>
      <xdr:rowOff>194733</xdr:rowOff>
    </xdr:to>
    <xdr:pic>
      <xdr:nvPicPr>
        <xdr:cNvPr id="2269" name="Picture 1321" descr="Complite-Coolite.jpg"/>
        <xdr:cNvPicPr>
          <a:picLocks noChangeAspect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483984300"/>
          <a:ext cx="1295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0</xdr:col>
      <xdr:colOff>1295400</xdr:colOff>
      <xdr:row>662</xdr:row>
      <xdr:rowOff>0</xdr:rowOff>
    </xdr:to>
    <xdr:pic>
      <xdr:nvPicPr>
        <xdr:cNvPr id="2270" name="Picture 1322" descr="Complite-Coolite.jpg"/>
        <xdr:cNvPicPr>
          <a:picLocks noChangeAspect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484374825"/>
          <a:ext cx="1295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0</xdr:col>
      <xdr:colOff>1143000</xdr:colOff>
      <xdr:row>658</xdr:row>
      <xdr:rowOff>361951</xdr:rowOff>
    </xdr:to>
    <xdr:pic>
      <xdr:nvPicPr>
        <xdr:cNvPr id="2271" name="Picture 1323" descr="07-22018-03.jpg"/>
        <xdr:cNvPicPr>
          <a:picLocks noChangeAspect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483203250"/>
          <a:ext cx="1143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0</xdr:col>
      <xdr:colOff>1143000</xdr:colOff>
      <xdr:row>660</xdr:row>
      <xdr:rowOff>175682</xdr:rowOff>
    </xdr:to>
    <xdr:pic>
      <xdr:nvPicPr>
        <xdr:cNvPr id="2272" name="Picture 1324" descr="07-22018-03.jpg"/>
        <xdr:cNvPicPr>
          <a:picLocks noChangeAspect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483593775"/>
          <a:ext cx="1143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1133475</xdr:colOff>
      <xdr:row>65</xdr:row>
      <xdr:rowOff>352425</xdr:rowOff>
    </xdr:to>
    <xdr:pic>
      <xdr:nvPicPr>
        <xdr:cNvPr id="2273" name="Picture 1325" descr="Falcon KBR Hinged Wrap.jpg"/>
        <xdr:cNvPicPr>
          <a:picLocks noChangeAspect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46986825"/>
          <a:ext cx="1133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1133475</xdr:colOff>
      <xdr:row>66</xdr:row>
      <xdr:rowOff>352425</xdr:rowOff>
    </xdr:to>
    <xdr:pic>
      <xdr:nvPicPr>
        <xdr:cNvPr id="2274" name="Picture 1326" descr="Falcon KBR Hinged Wrap.jpg"/>
        <xdr:cNvPicPr>
          <a:picLocks noChangeAspect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47377350"/>
          <a:ext cx="1133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1133475</xdr:colOff>
      <xdr:row>67</xdr:row>
      <xdr:rowOff>352425</xdr:rowOff>
    </xdr:to>
    <xdr:pic>
      <xdr:nvPicPr>
        <xdr:cNvPr id="2275" name="Picture 1327" descr="Falcon KBR Hinged Wrap.jpg"/>
        <xdr:cNvPicPr>
          <a:picLocks noChangeAspect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47767875"/>
          <a:ext cx="1133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1133475</xdr:colOff>
      <xdr:row>68</xdr:row>
      <xdr:rowOff>352425</xdr:rowOff>
    </xdr:to>
    <xdr:pic>
      <xdr:nvPicPr>
        <xdr:cNvPr id="2276" name="Picture 1328" descr="Falcon KBR Hinged Wrap.jpg"/>
        <xdr:cNvPicPr>
          <a:picLocks noChangeAspect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48158400"/>
          <a:ext cx="1133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1133475</xdr:colOff>
      <xdr:row>69</xdr:row>
      <xdr:rowOff>98425</xdr:rowOff>
    </xdr:to>
    <xdr:pic>
      <xdr:nvPicPr>
        <xdr:cNvPr id="2277" name="Picture 1329" descr="Falcon KBR Hinged Wrap.jpg"/>
        <xdr:cNvPicPr>
          <a:picLocks noChangeAspect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48548925"/>
          <a:ext cx="1133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447675</xdr:colOff>
      <xdr:row>108</xdr:row>
      <xdr:rowOff>342900</xdr:rowOff>
    </xdr:to>
    <xdr:pic>
      <xdr:nvPicPr>
        <xdr:cNvPr id="2278" name="Picture 1270" descr="velpeau.jpg"/>
        <xdr:cNvPicPr>
          <a:picLocks noChangeAspect="1"/>
        </xdr:cNvPicPr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 bwMode="auto">
        <a:xfrm>
          <a:off x="0" y="77447775"/>
          <a:ext cx="4476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447675</xdr:colOff>
      <xdr:row>109</xdr:row>
      <xdr:rowOff>342901</xdr:rowOff>
    </xdr:to>
    <xdr:pic>
      <xdr:nvPicPr>
        <xdr:cNvPr id="2279" name="Picture 1271" descr="velpeau.jpg"/>
        <xdr:cNvPicPr>
          <a:picLocks noChangeAspect="1"/>
        </xdr:cNvPicPr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 bwMode="auto">
        <a:xfrm>
          <a:off x="0" y="77838300"/>
          <a:ext cx="4476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723900</xdr:colOff>
      <xdr:row>140</xdr:row>
      <xdr:rowOff>342900</xdr:rowOff>
    </xdr:to>
    <xdr:pic>
      <xdr:nvPicPr>
        <xdr:cNvPr id="2280" name="Picture 1273" descr="59424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10126980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723900</xdr:colOff>
      <xdr:row>141</xdr:row>
      <xdr:rowOff>342899</xdr:rowOff>
    </xdr:to>
    <xdr:pic>
      <xdr:nvPicPr>
        <xdr:cNvPr id="2281" name="Picture 1275" descr="59424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1016603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1447800</xdr:colOff>
      <xdr:row>328</xdr:row>
      <xdr:rowOff>371476</xdr:rowOff>
    </xdr:to>
    <xdr:pic>
      <xdr:nvPicPr>
        <xdr:cNvPr id="2282" name="Picture 1276" descr="62843.JPG"/>
        <xdr:cNvPicPr>
          <a:picLocks noChangeAspect="1"/>
        </xdr:cNvPicPr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 bwMode="auto">
        <a:xfrm>
          <a:off x="0" y="237172500"/>
          <a:ext cx="1447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1447800</xdr:colOff>
      <xdr:row>329</xdr:row>
      <xdr:rowOff>371474</xdr:rowOff>
    </xdr:to>
    <xdr:pic>
      <xdr:nvPicPr>
        <xdr:cNvPr id="2283" name="Picture 1277" descr="62843.JPG"/>
        <xdr:cNvPicPr>
          <a:picLocks noChangeAspect="1"/>
        </xdr:cNvPicPr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 bwMode="auto">
        <a:xfrm>
          <a:off x="0" y="237563025"/>
          <a:ext cx="1447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61"/>
  <sheetViews>
    <sheetView tabSelected="1" zoomScale="90" zoomScaleNormal="90" zoomScalePageLayoutView="150" workbookViewId="0">
      <pane ySplit="3" topLeftCell="A4" activePane="bottomLeft" state="frozen"/>
      <selection activeCell="B1" sqref="B1"/>
      <selection pane="bottomLeft" activeCell="H47" sqref="H47"/>
    </sheetView>
  </sheetViews>
  <sheetFormatPr defaultColWidth="8.85546875" defaultRowHeight="15" outlineLevelRow="2" x14ac:dyDescent="0.25"/>
  <cols>
    <col min="1" max="1" width="24.140625" customWidth="1"/>
    <col min="2" max="2" width="25.7109375" style="3" customWidth="1"/>
    <col min="3" max="3" width="18.28515625" style="2" customWidth="1"/>
    <col min="4" max="4" width="51.42578125" style="2" customWidth="1"/>
    <col min="5" max="5" width="12.7109375" style="2" customWidth="1"/>
    <col min="6" max="6" width="16.42578125" style="2" customWidth="1"/>
    <col min="7" max="7" width="8.7109375" style="2" customWidth="1"/>
    <col min="8" max="9" width="10" style="4" customWidth="1"/>
    <col min="10" max="10" width="17.28515625" style="4" customWidth="1"/>
    <col min="11" max="11" width="19.42578125" style="4" customWidth="1"/>
    <col min="12" max="12" width="18.85546875" style="1" customWidth="1"/>
  </cols>
  <sheetData>
    <row r="1" spans="2:13" s="3" customFormat="1" x14ac:dyDescent="0.25">
      <c r="B1" s="9" t="s">
        <v>454</v>
      </c>
      <c r="C1" s="9" t="s">
        <v>455</v>
      </c>
      <c r="D1" s="9" t="s">
        <v>456</v>
      </c>
      <c r="E1" s="9" t="s">
        <v>457</v>
      </c>
      <c r="F1" s="9" t="s">
        <v>458</v>
      </c>
      <c r="G1" s="9" t="s">
        <v>459</v>
      </c>
      <c r="H1" s="12" t="s">
        <v>460</v>
      </c>
      <c r="I1" s="12" t="s">
        <v>461</v>
      </c>
      <c r="J1" s="12" t="s">
        <v>462</v>
      </c>
      <c r="K1" s="12" t="s">
        <v>463</v>
      </c>
      <c r="L1" s="13" t="s">
        <v>464</v>
      </c>
    </row>
    <row r="2" spans="2:13" outlineLevel="1" x14ac:dyDescent="0.25">
      <c r="B2" s="9" t="s">
        <v>465</v>
      </c>
      <c r="C2" s="10"/>
      <c r="D2" s="10"/>
      <c r="E2" s="10"/>
      <c r="F2" s="10"/>
      <c r="G2" s="10" t="e">
        <f>SUM(#REF!)</f>
        <v>#REF!</v>
      </c>
      <c r="H2" s="11"/>
      <c r="I2" s="11"/>
      <c r="J2" s="11" t="e">
        <f>SUM(#REF!)</f>
        <v>#REF!</v>
      </c>
      <c r="K2" s="11" t="e">
        <f>SUM(#REF!)</f>
        <v>#REF!</v>
      </c>
      <c r="L2" s="14"/>
    </row>
    <row r="3" spans="2:13" ht="22.9" customHeight="1" outlineLevel="2" collapsed="1" x14ac:dyDescent="0.25">
      <c r="B3" s="15" t="s">
        <v>466</v>
      </c>
      <c r="C3" s="6">
        <v>10661</v>
      </c>
      <c r="D3" s="22" t="s">
        <v>467</v>
      </c>
      <c r="E3" s="6" t="s">
        <v>468</v>
      </c>
      <c r="F3" s="6" t="s">
        <v>469</v>
      </c>
      <c r="G3" s="6">
        <v>158</v>
      </c>
      <c r="H3" s="5">
        <v>30</v>
      </c>
      <c r="I3" s="5">
        <f t="shared" ref="I3:I21" si="0">H3*2</f>
        <v>60</v>
      </c>
      <c r="J3" s="5">
        <f t="shared" ref="J3:J66" si="1">G3*H3</f>
        <v>4740</v>
      </c>
      <c r="K3" s="5">
        <f t="shared" ref="K3:K66" si="2">G3*I3</f>
        <v>9480</v>
      </c>
      <c r="L3" s="7"/>
      <c r="M3" s="8"/>
    </row>
    <row r="4" spans="2:13" ht="81" customHeight="1" outlineLevel="2" collapsed="1" x14ac:dyDescent="0.25">
      <c r="B4" s="15" t="s">
        <v>466</v>
      </c>
      <c r="C4" s="16" t="s">
        <v>470</v>
      </c>
      <c r="D4" s="6" t="s">
        <v>471</v>
      </c>
      <c r="E4" s="6" t="s">
        <v>472</v>
      </c>
      <c r="F4" s="6" t="s">
        <v>473</v>
      </c>
      <c r="G4" s="6">
        <v>127</v>
      </c>
      <c r="H4" s="5">
        <v>15</v>
      </c>
      <c r="I4" s="5">
        <f t="shared" si="0"/>
        <v>30</v>
      </c>
      <c r="J4" s="5">
        <f t="shared" si="1"/>
        <v>1905</v>
      </c>
      <c r="K4" s="5">
        <f t="shared" si="2"/>
        <v>3810</v>
      </c>
      <c r="L4" s="7"/>
      <c r="M4" s="8"/>
    </row>
    <row r="5" spans="2:13" ht="54" customHeight="1" outlineLevel="2" collapsed="1" x14ac:dyDescent="0.25">
      <c r="B5" s="15" t="s">
        <v>474</v>
      </c>
      <c r="C5" s="6" t="s">
        <v>156</v>
      </c>
      <c r="D5" s="6" t="s">
        <v>476</v>
      </c>
      <c r="E5" s="6" t="s">
        <v>468</v>
      </c>
      <c r="F5" s="6" t="s">
        <v>469</v>
      </c>
      <c r="G5" s="6">
        <v>16</v>
      </c>
      <c r="H5" s="5">
        <v>147.5</v>
      </c>
      <c r="I5" s="5">
        <f t="shared" si="0"/>
        <v>295</v>
      </c>
      <c r="J5" s="5">
        <f t="shared" si="1"/>
        <v>2360</v>
      </c>
      <c r="K5" s="5">
        <f t="shared" si="2"/>
        <v>4720</v>
      </c>
      <c r="L5" s="7">
        <v>110951206000</v>
      </c>
      <c r="M5" s="8"/>
    </row>
    <row r="6" spans="2:13" ht="75" customHeight="1" outlineLevel="2" collapsed="1" x14ac:dyDescent="0.25">
      <c r="B6" s="15" t="s">
        <v>474</v>
      </c>
      <c r="C6" s="6">
        <v>601912</v>
      </c>
      <c r="D6" s="6" t="s">
        <v>477</v>
      </c>
      <c r="E6" s="6" t="s">
        <v>478</v>
      </c>
      <c r="F6" s="6" t="s">
        <v>469</v>
      </c>
      <c r="G6" s="6">
        <v>98</v>
      </c>
      <c r="H6" s="5">
        <v>40</v>
      </c>
      <c r="I6" s="5">
        <f t="shared" si="0"/>
        <v>80</v>
      </c>
      <c r="J6" s="5">
        <f t="shared" si="1"/>
        <v>3920</v>
      </c>
      <c r="K6" s="5">
        <f t="shared" si="2"/>
        <v>7840</v>
      </c>
      <c r="L6" s="18" t="s">
        <v>479</v>
      </c>
      <c r="M6" s="8"/>
    </row>
    <row r="7" spans="2:13" ht="30.75" customHeight="1" outlineLevel="2" collapsed="1" x14ac:dyDescent="0.25">
      <c r="B7" s="15" t="s">
        <v>480</v>
      </c>
      <c r="C7" s="6" t="s">
        <v>481</v>
      </c>
      <c r="D7" s="6" t="s">
        <v>482</v>
      </c>
      <c r="E7" s="6" t="s">
        <v>472</v>
      </c>
      <c r="F7" s="6" t="s">
        <v>469</v>
      </c>
      <c r="G7" s="6">
        <v>39</v>
      </c>
      <c r="H7" s="5">
        <v>41</v>
      </c>
      <c r="I7" s="5">
        <f t="shared" si="0"/>
        <v>82</v>
      </c>
      <c r="J7" s="5">
        <f t="shared" si="1"/>
        <v>1599</v>
      </c>
      <c r="K7" s="5">
        <f t="shared" si="2"/>
        <v>3198</v>
      </c>
      <c r="L7" s="7" t="s">
        <v>483</v>
      </c>
      <c r="M7" s="8"/>
    </row>
    <row r="8" spans="2:13" ht="30.75" customHeight="1" outlineLevel="2" x14ac:dyDescent="0.25">
      <c r="B8" s="15" t="s">
        <v>480</v>
      </c>
      <c r="C8" s="6" t="s">
        <v>484</v>
      </c>
      <c r="D8" s="6" t="s">
        <v>482</v>
      </c>
      <c r="E8" s="6" t="s">
        <v>472</v>
      </c>
      <c r="F8" s="6" t="s">
        <v>485</v>
      </c>
      <c r="G8" s="6">
        <v>31</v>
      </c>
      <c r="H8" s="5">
        <v>41</v>
      </c>
      <c r="I8" s="5">
        <f t="shared" si="0"/>
        <v>82</v>
      </c>
      <c r="J8" s="5">
        <f t="shared" si="1"/>
        <v>1271</v>
      </c>
      <c r="K8" s="5">
        <f t="shared" si="2"/>
        <v>2542</v>
      </c>
      <c r="L8" s="7" t="s">
        <v>483</v>
      </c>
      <c r="M8" s="8"/>
    </row>
    <row r="9" spans="2:13" ht="70.150000000000006" customHeight="1" outlineLevel="2" x14ac:dyDescent="0.25">
      <c r="B9" s="15" t="s">
        <v>486</v>
      </c>
      <c r="C9" s="16" t="s">
        <v>487</v>
      </c>
      <c r="D9" s="6" t="s">
        <v>488</v>
      </c>
      <c r="E9" s="6" t="s">
        <v>472</v>
      </c>
      <c r="F9" s="6" t="s">
        <v>489</v>
      </c>
      <c r="G9" s="6">
        <v>75</v>
      </c>
      <c r="H9" s="5">
        <v>20</v>
      </c>
      <c r="I9" s="5">
        <f t="shared" si="0"/>
        <v>40</v>
      </c>
      <c r="J9" s="5">
        <f t="shared" si="1"/>
        <v>1500</v>
      </c>
      <c r="K9" s="5">
        <f t="shared" si="2"/>
        <v>3000</v>
      </c>
      <c r="L9" s="7"/>
      <c r="M9" s="8"/>
    </row>
    <row r="10" spans="2:13" ht="57" customHeight="1" outlineLevel="2" x14ac:dyDescent="0.25">
      <c r="B10" s="15" t="s">
        <v>466</v>
      </c>
      <c r="C10" s="6">
        <v>95992</v>
      </c>
      <c r="D10" s="6" t="s">
        <v>490</v>
      </c>
      <c r="E10" s="6" t="s">
        <v>468</v>
      </c>
      <c r="F10" s="6" t="s">
        <v>491</v>
      </c>
      <c r="G10" s="6">
        <v>38</v>
      </c>
      <c r="H10" s="5">
        <v>17.5</v>
      </c>
      <c r="I10" s="5">
        <f t="shared" si="0"/>
        <v>35</v>
      </c>
      <c r="J10" s="5">
        <f t="shared" si="1"/>
        <v>665</v>
      </c>
      <c r="K10" s="5">
        <f t="shared" si="2"/>
        <v>1330</v>
      </c>
      <c r="L10" s="7"/>
      <c r="M10" s="8"/>
    </row>
    <row r="11" spans="2:13" ht="48" customHeight="1" outlineLevel="2" x14ac:dyDescent="0.25">
      <c r="B11" s="15" t="s">
        <v>492</v>
      </c>
      <c r="C11" s="6" t="s">
        <v>493</v>
      </c>
      <c r="D11" s="6" t="s">
        <v>494</v>
      </c>
      <c r="E11" s="6" t="s">
        <v>468</v>
      </c>
      <c r="F11" s="6" t="s">
        <v>495</v>
      </c>
      <c r="G11" s="6">
        <v>72</v>
      </c>
      <c r="H11" s="5">
        <v>15</v>
      </c>
      <c r="I11" s="5">
        <f t="shared" si="0"/>
        <v>30</v>
      </c>
      <c r="J11" s="5">
        <f t="shared" si="1"/>
        <v>1080</v>
      </c>
      <c r="K11" s="5">
        <f t="shared" si="2"/>
        <v>2160</v>
      </c>
      <c r="L11" s="7" t="s">
        <v>483</v>
      </c>
      <c r="M11" s="8"/>
    </row>
    <row r="12" spans="2:13" ht="30.75" customHeight="1" outlineLevel="2" x14ac:dyDescent="0.25">
      <c r="B12" s="15" t="s">
        <v>466</v>
      </c>
      <c r="C12" s="6">
        <v>10733</v>
      </c>
      <c r="D12" s="6" t="s">
        <v>496</v>
      </c>
      <c r="E12" s="6" t="s">
        <v>478</v>
      </c>
      <c r="F12" s="6" t="s">
        <v>491</v>
      </c>
      <c r="G12" s="6">
        <v>69</v>
      </c>
      <c r="H12" s="5">
        <v>40</v>
      </c>
      <c r="I12" s="5">
        <f t="shared" si="0"/>
        <v>80</v>
      </c>
      <c r="J12" s="5">
        <f t="shared" si="1"/>
        <v>2760</v>
      </c>
      <c r="K12" s="5">
        <f t="shared" si="2"/>
        <v>5520</v>
      </c>
      <c r="L12" s="7"/>
      <c r="M12" s="8"/>
    </row>
    <row r="13" spans="2:13" ht="30.75" customHeight="1" outlineLevel="2" x14ac:dyDescent="0.25">
      <c r="B13" s="15" t="s">
        <v>480</v>
      </c>
      <c r="C13" s="6" t="s">
        <v>497</v>
      </c>
      <c r="D13" s="6" t="s">
        <v>498</v>
      </c>
      <c r="E13" s="6" t="s">
        <v>472</v>
      </c>
      <c r="F13" s="6" t="s">
        <v>485</v>
      </c>
      <c r="G13" s="6">
        <v>32</v>
      </c>
      <c r="H13" s="5">
        <v>41</v>
      </c>
      <c r="I13" s="5">
        <f t="shared" si="0"/>
        <v>82</v>
      </c>
      <c r="J13" s="5">
        <f t="shared" si="1"/>
        <v>1312</v>
      </c>
      <c r="K13" s="5">
        <f t="shared" si="2"/>
        <v>2624</v>
      </c>
      <c r="L13" s="7" t="s">
        <v>483</v>
      </c>
      <c r="M13" s="8"/>
    </row>
    <row r="14" spans="2:13" ht="30.75" customHeight="1" outlineLevel="2" x14ac:dyDescent="0.25">
      <c r="B14" s="15" t="s">
        <v>466</v>
      </c>
      <c r="C14" s="6">
        <v>10853</v>
      </c>
      <c r="D14" s="6" t="s">
        <v>499</v>
      </c>
      <c r="E14" s="6" t="s">
        <v>468</v>
      </c>
      <c r="F14" s="6" t="s">
        <v>491</v>
      </c>
      <c r="G14" s="6">
        <v>58</v>
      </c>
      <c r="H14" s="5">
        <v>25</v>
      </c>
      <c r="I14" s="5">
        <f t="shared" si="0"/>
        <v>50</v>
      </c>
      <c r="J14" s="5">
        <f t="shared" si="1"/>
        <v>1450</v>
      </c>
      <c r="K14" s="5">
        <f t="shared" si="2"/>
        <v>2900</v>
      </c>
      <c r="L14" s="7"/>
      <c r="M14" s="8"/>
    </row>
    <row r="15" spans="2:13" ht="30.75" customHeight="1" outlineLevel="2" x14ac:dyDescent="0.25">
      <c r="B15" s="15" t="s">
        <v>466</v>
      </c>
      <c r="C15" s="6">
        <v>10585</v>
      </c>
      <c r="D15" s="6" t="s">
        <v>500</v>
      </c>
      <c r="E15" s="6" t="s">
        <v>468</v>
      </c>
      <c r="F15" s="6" t="s">
        <v>495</v>
      </c>
      <c r="G15" s="6">
        <v>58</v>
      </c>
      <c r="H15" s="5">
        <v>30</v>
      </c>
      <c r="I15" s="5">
        <f t="shared" si="0"/>
        <v>60</v>
      </c>
      <c r="J15" s="5">
        <f t="shared" si="1"/>
        <v>1740</v>
      </c>
      <c r="K15" s="5">
        <f t="shared" si="2"/>
        <v>3480</v>
      </c>
      <c r="L15" s="7"/>
      <c r="M15" s="8"/>
    </row>
    <row r="16" spans="2:13" ht="30.75" customHeight="1" outlineLevel="2" x14ac:dyDescent="0.25">
      <c r="B16" s="15" t="s">
        <v>466</v>
      </c>
      <c r="C16" s="6">
        <v>59435</v>
      </c>
      <c r="D16" s="6" t="s">
        <v>501</v>
      </c>
      <c r="E16" s="6" t="s">
        <v>478</v>
      </c>
      <c r="F16" s="6" t="s">
        <v>473</v>
      </c>
      <c r="G16" s="6">
        <v>57</v>
      </c>
      <c r="H16" s="5">
        <v>35</v>
      </c>
      <c r="I16" s="5">
        <f t="shared" si="0"/>
        <v>70</v>
      </c>
      <c r="J16" s="5">
        <f t="shared" si="1"/>
        <v>1995</v>
      </c>
      <c r="K16" s="5">
        <f t="shared" si="2"/>
        <v>3990</v>
      </c>
      <c r="L16" s="7"/>
      <c r="M16" s="8"/>
    </row>
    <row r="17" spans="2:14" ht="30.75" customHeight="1" outlineLevel="2" x14ac:dyDescent="0.25">
      <c r="B17" s="15" t="s">
        <v>492</v>
      </c>
      <c r="C17" s="6" t="s">
        <v>502</v>
      </c>
      <c r="D17" s="6" t="s">
        <v>503</v>
      </c>
      <c r="E17" s="6" t="s">
        <v>468</v>
      </c>
      <c r="F17" s="6" t="s">
        <v>485</v>
      </c>
      <c r="G17" s="6">
        <v>52</v>
      </c>
      <c r="H17" s="5">
        <v>15</v>
      </c>
      <c r="I17" s="5">
        <f t="shared" si="0"/>
        <v>30</v>
      </c>
      <c r="J17" s="5">
        <f t="shared" si="1"/>
        <v>780</v>
      </c>
      <c r="K17" s="5">
        <f t="shared" si="2"/>
        <v>1560</v>
      </c>
      <c r="L17" s="7"/>
      <c r="M17" s="8"/>
    </row>
    <row r="18" spans="2:14" ht="30.75" customHeight="1" outlineLevel="2" x14ac:dyDescent="0.25">
      <c r="B18" s="15" t="s">
        <v>466</v>
      </c>
      <c r="C18" s="6">
        <v>95993</v>
      </c>
      <c r="D18" s="6" t="s">
        <v>490</v>
      </c>
      <c r="E18" s="6" t="s">
        <v>468</v>
      </c>
      <c r="F18" s="6" t="s">
        <v>485</v>
      </c>
      <c r="G18" s="6">
        <v>36</v>
      </c>
      <c r="H18" s="5">
        <v>17.5</v>
      </c>
      <c r="I18" s="5">
        <f t="shared" si="0"/>
        <v>35</v>
      </c>
      <c r="J18" s="5">
        <f t="shared" si="1"/>
        <v>630</v>
      </c>
      <c r="K18" s="5">
        <f t="shared" si="2"/>
        <v>1260</v>
      </c>
      <c r="L18" s="7"/>
      <c r="M18" s="8"/>
    </row>
    <row r="19" spans="2:14" ht="52.15" customHeight="1" outlineLevel="2" x14ac:dyDescent="0.25">
      <c r="B19" s="15" t="s">
        <v>466</v>
      </c>
      <c r="C19" s="6">
        <v>10733</v>
      </c>
      <c r="D19" s="6" t="s">
        <v>504</v>
      </c>
      <c r="E19" s="6" t="s">
        <v>505</v>
      </c>
      <c r="F19" s="6" t="s">
        <v>491</v>
      </c>
      <c r="G19" s="6">
        <v>46</v>
      </c>
      <c r="H19" s="5">
        <v>20</v>
      </c>
      <c r="I19" s="5">
        <f t="shared" si="0"/>
        <v>40</v>
      </c>
      <c r="J19" s="5">
        <f t="shared" si="1"/>
        <v>920</v>
      </c>
      <c r="K19" s="5">
        <f t="shared" si="2"/>
        <v>1840</v>
      </c>
      <c r="L19" s="7"/>
      <c r="M19" s="8"/>
    </row>
    <row r="20" spans="2:14" ht="58.9" customHeight="1" outlineLevel="2" x14ac:dyDescent="0.25">
      <c r="B20" s="15" t="s">
        <v>492</v>
      </c>
      <c r="C20" s="6" t="s">
        <v>506</v>
      </c>
      <c r="D20" s="6" t="s">
        <v>507</v>
      </c>
      <c r="E20" s="6" t="s">
        <v>468</v>
      </c>
      <c r="F20" s="6" t="s">
        <v>508</v>
      </c>
      <c r="G20" s="6">
        <v>45</v>
      </c>
      <c r="H20" s="5">
        <v>24</v>
      </c>
      <c r="I20" s="5">
        <f t="shared" si="0"/>
        <v>48</v>
      </c>
      <c r="J20" s="5">
        <f t="shared" si="1"/>
        <v>1080</v>
      </c>
      <c r="K20" s="5">
        <f t="shared" si="2"/>
        <v>2160</v>
      </c>
      <c r="L20" s="7"/>
      <c r="M20" s="8"/>
    </row>
    <row r="21" spans="2:14" ht="56.45" customHeight="1" outlineLevel="2" x14ac:dyDescent="0.25">
      <c r="B21" s="15" t="s">
        <v>466</v>
      </c>
      <c r="C21" s="6">
        <v>10855</v>
      </c>
      <c r="D21" s="6" t="s">
        <v>499</v>
      </c>
      <c r="E21" s="6" t="s">
        <v>468</v>
      </c>
      <c r="F21" s="6" t="s">
        <v>485</v>
      </c>
      <c r="G21" s="6">
        <v>43</v>
      </c>
      <c r="H21" s="5">
        <v>17.5</v>
      </c>
      <c r="I21" s="5">
        <f t="shared" si="0"/>
        <v>35</v>
      </c>
      <c r="J21" s="5">
        <f t="shared" si="1"/>
        <v>752.5</v>
      </c>
      <c r="K21" s="5">
        <f t="shared" si="2"/>
        <v>1505</v>
      </c>
      <c r="L21" s="7"/>
      <c r="M21" s="8"/>
    </row>
    <row r="22" spans="2:14" ht="30.75" customHeight="1" outlineLevel="2" x14ac:dyDescent="0.25">
      <c r="B22" s="15" t="s">
        <v>492</v>
      </c>
      <c r="C22" s="6" t="s">
        <v>475</v>
      </c>
      <c r="D22" s="6" t="s">
        <v>494</v>
      </c>
      <c r="E22" s="6" t="s">
        <v>468</v>
      </c>
      <c r="F22" s="6" t="s">
        <v>495</v>
      </c>
      <c r="G22" s="6">
        <v>39</v>
      </c>
      <c r="H22" s="5">
        <v>12</v>
      </c>
      <c r="I22" s="5">
        <v>24</v>
      </c>
      <c r="J22" s="5">
        <f t="shared" si="1"/>
        <v>468</v>
      </c>
      <c r="K22" s="5">
        <f t="shared" si="2"/>
        <v>936</v>
      </c>
      <c r="L22" s="7">
        <v>80579820381</v>
      </c>
      <c r="M22" s="8"/>
    </row>
    <row r="23" spans="2:14" s="8" customFormat="1" ht="30.75" customHeight="1" outlineLevel="2" x14ac:dyDescent="0.25">
      <c r="B23" s="15" t="s">
        <v>509</v>
      </c>
      <c r="C23" s="6" t="s">
        <v>510</v>
      </c>
      <c r="D23" s="6" t="s">
        <v>511</v>
      </c>
      <c r="E23" s="6" t="s">
        <v>468</v>
      </c>
      <c r="F23" s="6" t="s">
        <v>512</v>
      </c>
      <c r="G23" s="6">
        <v>38</v>
      </c>
      <c r="H23" s="5">
        <v>45</v>
      </c>
      <c r="I23" s="5">
        <f t="shared" ref="I23:I39" si="3">H23*2</f>
        <v>90</v>
      </c>
      <c r="J23" s="5">
        <f t="shared" si="1"/>
        <v>1710</v>
      </c>
      <c r="K23" s="5">
        <f t="shared" si="2"/>
        <v>3420</v>
      </c>
      <c r="L23" s="7"/>
    </row>
    <row r="24" spans="2:14" s="8" customFormat="1" ht="55.15" customHeight="1" outlineLevel="2" x14ac:dyDescent="0.25">
      <c r="B24" s="15" t="s">
        <v>474</v>
      </c>
      <c r="C24" s="6" t="s">
        <v>513</v>
      </c>
      <c r="D24" s="6" t="s">
        <v>514</v>
      </c>
      <c r="E24" s="6" t="s">
        <v>515</v>
      </c>
      <c r="F24" s="6" t="s">
        <v>491</v>
      </c>
      <c r="G24" s="6">
        <v>37</v>
      </c>
      <c r="H24" s="5">
        <v>15</v>
      </c>
      <c r="I24" s="5">
        <f t="shared" si="3"/>
        <v>30</v>
      </c>
      <c r="J24" s="5">
        <f t="shared" si="1"/>
        <v>555</v>
      </c>
      <c r="K24" s="5">
        <f t="shared" si="2"/>
        <v>1110</v>
      </c>
      <c r="L24" s="7" t="s">
        <v>475</v>
      </c>
    </row>
    <row r="25" spans="2:14" ht="61.9" customHeight="1" outlineLevel="2" x14ac:dyDescent="0.25">
      <c r="B25" s="15" t="s">
        <v>516</v>
      </c>
      <c r="C25" s="6">
        <v>194</v>
      </c>
      <c r="D25" s="6" t="s">
        <v>517</v>
      </c>
      <c r="E25" s="6" t="s">
        <v>518</v>
      </c>
      <c r="F25" s="6" t="s">
        <v>473</v>
      </c>
      <c r="G25" s="6">
        <v>35</v>
      </c>
      <c r="H25" s="5">
        <v>6</v>
      </c>
      <c r="I25" s="5">
        <f t="shared" si="3"/>
        <v>12</v>
      </c>
      <c r="J25" s="5">
        <f t="shared" si="1"/>
        <v>210</v>
      </c>
      <c r="K25" s="5">
        <f t="shared" si="2"/>
        <v>420</v>
      </c>
      <c r="L25" s="7" t="s">
        <v>475</v>
      </c>
      <c r="M25" s="8"/>
    </row>
    <row r="26" spans="2:14" ht="76.150000000000006" customHeight="1" outlineLevel="2" x14ac:dyDescent="0.25">
      <c r="B26" s="15" t="s">
        <v>516</v>
      </c>
      <c r="C26" s="19" t="s">
        <v>519</v>
      </c>
      <c r="D26" s="6" t="s">
        <v>520</v>
      </c>
      <c r="E26" s="6" t="s">
        <v>518</v>
      </c>
      <c r="F26" s="6" t="s">
        <v>521</v>
      </c>
      <c r="G26" s="6">
        <v>35</v>
      </c>
      <c r="H26" s="5">
        <v>6</v>
      </c>
      <c r="I26" s="5">
        <f t="shared" si="3"/>
        <v>12</v>
      </c>
      <c r="J26" s="5">
        <f t="shared" si="1"/>
        <v>210</v>
      </c>
      <c r="K26" s="5">
        <f t="shared" si="2"/>
        <v>420</v>
      </c>
      <c r="L26" s="7" t="s">
        <v>475</v>
      </c>
      <c r="M26" s="8"/>
    </row>
    <row r="27" spans="2:14" ht="50.45" customHeight="1" outlineLevel="2" x14ac:dyDescent="0.25">
      <c r="B27" s="15" t="s">
        <v>466</v>
      </c>
      <c r="C27" s="6">
        <v>10643</v>
      </c>
      <c r="D27" s="6" t="s">
        <v>522</v>
      </c>
      <c r="E27" s="6" t="s">
        <v>468</v>
      </c>
      <c r="F27" s="6" t="s">
        <v>485</v>
      </c>
      <c r="G27" s="6">
        <v>34</v>
      </c>
      <c r="H27" s="5">
        <v>17.5</v>
      </c>
      <c r="I27" s="5">
        <f t="shared" si="3"/>
        <v>35</v>
      </c>
      <c r="J27" s="5">
        <f t="shared" si="1"/>
        <v>595</v>
      </c>
      <c r="K27" s="5">
        <f t="shared" si="2"/>
        <v>1190</v>
      </c>
      <c r="L27" s="7"/>
      <c r="M27" s="8"/>
    </row>
    <row r="28" spans="2:14" ht="30.75" customHeight="1" outlineLevel="2" x14ac:dyDescent="0.25">
      <c r="B28" s="15" t="s">
        <v>480</v>
      </c>
      <c r="C28" s="6" t="s">
        <v>523</v>
      </c>
      <c r="D28" s="6" t="s">
        <v>524</v>
      </c>
      <c r="E28" s="6" t="s">
        <v>472</v>
      </c>
      <c r="F28" s="6" t="s">
        <v>485</v>
      </c>
      <c r="G28" s="6">
        <v>42</v>
      </c>
      <c r="H28" s="5">
        <v>41</v>
      </c>
      <c r="I28" s="5">
        <f t="shared" si="3"/>
        <v>82</v>
      </c>
      <c r="J28" s="5">
        <f t="shared" si="1"/>
        <v>1722</v>
      </c>
      <c r="K28" s="5">
        <f t="shared" si="2"/>
        <v>3444</v>
      </c>
      <c r="L28" s="7" t="s">
        <v>483</v>
      </c>
      <c r="M28" s="8"/>
    </row>
    <row r="29" spans="2:14" ht="30.75" customHeight="1" outlineLevel="2" x14ac:dyDescent="0.25">
      <c r="B29" s="15" t="s">
        <v>466</v>
      </c>
      <c r="C29" s="6">
        <v>10691</v>
      </c>
      <c r="D29" s="6" t="s">
        <v>525</v>
      </c>
      <c r="E29" s="6" t="s">
        <v>505</v>
      </c>
      <c r="F29" s="6" t="s">
        <v>512</v>
      </c>
      <c r="G29" s="6">
        <v>32</v>
      </c>
      <c r="H29" s="5">
        <v>25</v>
      </c>
      <c r="I29" s="5">
        <f t="shared" si="3"/>
        <v>50</v>
      </c>
      <c r="J29" s="5">
        <f t="shared" si="1"/>
        <v>800</v>
      </c>
      <c r="K29" s="5">
        <f t="shared" si="2"/>
        <v>1600</v>
      </c>
      <c r="L29" s="7"/>
      <c r="M29" s="8"/>
    </row>
    <row r="30" spans="2:14" ht="65.45" customHeight="1" outlineLevel="2" x14ac:dyDescent="0.25">
      <c r="B30" s="15" t="s">
        <v>466</v>
      </c>
      <c r="C30" s="6">
        <v>71501</v>
      </c>
      <c r="D30" s="6" t="s">
        <v>526</v>
      </c>
      <c r="E30" s="6" t="s">
        <v>527</v>
      </c>
      <c r="F30" s="6" t="s">
        <v>485</v>
      </c>
      <c r="G30" s="6">
        <v>31</v>
      </c>
      <c r="H30" s="5">
        <v>60</v>
      </c>
      <c r="I30" s="5">
        <f t="shared" si="3"/>
        <v>120</v>
      </c>
      <c r="J30" s="5">
        <f t="shared" si="1"/>
        <v>1860</v>
      </c>
      <c r="K30" s="5">
        <f t="shared" si="2"/>
        <v>3720</v>
      </c>
      <c r="L30" s="7"/>
      <c r="M30" s="8"/>
    </row>
    <row r="31" spans="2:14" ht="44.45" customHeight="1" outlineLevel="2" x14ac:dyDescent="0.25">
      <c r="B31" s="15" t="s">
        <v>528</v>
      </c>
      <c r="C31" s="6" t="s">
        <v>529</v>
      </c>
      <c r="D31" s="6" t="s">
        <v>530</v>
      </c>
      <c r="E31" s="6" t="s">
        <v>531</v>
      </c>
      <c r="F31" s="6" t="s">
        <v>483</v>
      </c>
      <c r="G31" s="6">
        <v>30</v>
      </c>
      <c r="H31" s="5">
        <v>15</v>
      </c>
      <c r="I31" s="5">
        <f t="shared" si="3"/>
        <v>30</v>
      </c>
      <c r="J31" s="5">
        <f t="shared" si="1"/>
        <v>450</v>
      </c>
      <c r="K31" s="5">
        <f t="shared" si="2"/>
        <v>900</v>
      </c>
      <c r="L31" s="7">
        <v>61057009133</v>
      </c>
      <c r="M31" s="8"/>
    </row>
    <row r="32" spans="2:14" ht="30.75" customHeight="1" outlineLevel="2" x14ac:dyDescent="0.25">
      <c r="B32" s="15" t="s">
        <v>474</v>
      </c>
      <c r="C32" s="6" t="s">
        <v>532</v>
      </c>
      <c r="D32" s="6" t="s">
        <v>533</v>
      </c>
      <c r="E32" s="6" t="s">
        <v>468</v>
      </c>
      <c r="F32" s="6" t="s">
        <v>534</v>
      </c>
      <c r="G32" s="6">
        <v>36</v>
      </c>
      <c r="H32" s="5">
        <v>250</v>
      </c>
      <c r="I32" s="5">
        <f t="shared" si="3"/>
        <v>500</v>
      </c>
      <c r="J32" s="5">
        <f t="shared" si="1"/>
        <v>9000</v>
      </c>
      <c r="K32" s="5">
        <f t="shared" si="2"/>
        <v>18000</v>
      </c>
      <c r="L32" s="7">
        <v>805111441715</v>
      </c>
      <c r="M32" s="8"/>
      <c r="N32" s="17"/>
    </row>
    <row r="33" spans="2:13" ht="30.75" customHeight="1" outlineLevel="2" x14ac:dyDescent="0.25">
      <c r="B33" s="15" t="s">
        <v>466</v>
      </c>
      <c r="C33" s="6">
        <v>62603</v>
      </c>
      <c r="D33" s="6" t="s">
        <v>535</v>
      </c>
      <c r="E33" s="6" t="s">
        <v>472</v>
      </c>
      <c r="F33" s="6" t="s">
        <v>495</v>
      </c>
      <c r="G33" s="6">
        <v>30</v>
      </c>
      <c r="H33" s="5">
        <v>35</v>
      </c>
      <c r="I33" s="5">
        <f t="shared" si="3"/>
        <v>70</v>
      </c>
      <c r="J33" s="5">
        <f t="shared" si="1"/>
        <v>1050</v>
      </c>
      <c r="K33" s="5">
        <f t="shared" si="2"/>
        <v>2100</v>
      </c>
      <c r="L33" s="7"/>
      <c r="M33" s="8"/>
    </row>
    <row r="34" spans="2:13" ht="30.75" customHeight="1" outlineLevel="2" x14ac:dyDescent="0.25">
      <c r="B34" s="15" t="s">
        <v>466</v>
      </c>
      <c r="C34" s="6">
        <v>59465</v>
      </c>
      <c r="D34" s="6" t="s">
        <v>536</v>
      </c>
      <c r="E34" s="6" t="s">
        <v>478</v>
      </c>
      <c r="F34" s="6" t="s">
        <v>495</v>
      </c>
      <c r="G34" s="6">
        <v>29</v>
      </c>
      <c r="H34" s="5">
        <v>45</v>
      </c>
      <c r="I34" s="5">
        <f t="shared" si="3"/>
        <v>90</v>
      </c>
      <c r="J34" s="5">
        <f t="shared" si="1"/>
        <v>1305</v>
      </c>
      <c r="K34" s="5">
        <f t="shared" si="2"/>
        <v>2610</v>
      </c>
      <c r="L34" s="7"/>
      <c r="M34" s="8"/>
    </row>
    <row r="35" spans="2:13" ht="30.75" customHeight="1" outlineLevel="2" x14ac:dyDescent="0.25">
      <c r="B35" s="15" t="s">
        <v>492</v>
      </c>
      <c r="C35" s="6" t="s">
        <v>475</v>
      </c>
      <c r="D35" s="6" t="s">
        <v>537</v>
      </c>
      <c r="E35" s="6" t="s">
        <v>468</v>
      </c>
      <c r="F35" s="6" t="s">
        <v>508</v>
      </c>
      <c r="G35" s="6">
        <v>14</v>
      </c>
      <c r="H35" s="5">
        <v>40</v>
      </c>
      <c r="I35" s="5">
        <f t="shared" si="3"/>
        <v>80</v>
      </c>
      <c r="J35" s="5">
        <f t="shared" si="1"/>
        <v>560</v>
      </c>
      <c r="K35" s="5">
        <f t="shared" si="2"/>
        <v>1120</v>
      </c>
      <c r="L35" s="7">
        <v>80579976591</v>
      </c>
      <c r="M35" s="8"/>
    </row>
    <row r="36" spans="2:13" ht="30.75" customHeight="1" outlineLevel="2" collapsed="1" x14ac:dyDescent="0.25">
      <c r="B36" s="15" t="s">
        <v>492</v>
      </c>
      <c r="C36" s="6" t="s">
        <v>475</v>
      </c>
      <c r="D36" s="6" t="s">
        <v>537</v>
      </c>
      <c r="E36" s="6" t="s">
        <v>538</v>
      </c>
      <c r="F36" s="6" t="s">
        <v>495</v>
      </c>
      <c r="G36" s="6">
        <v>14</v>
      </c>
      <c r="H36" s="5">
        <v>40</v>
      </c>
      <c r="I36" s="5">
        <f t="shared" si="3"/>
        <v>80</v>
      </c>
      <c r="J36" s="5">
        <f t="shared" si="1"/>
        <v>560</v>
      </c>
      <c r="K36" s="5">
        <f t="shared" si="2"/>
        <v>1120</v>
      </c>
      <c r="L36" s="7">
        <v>80579976581</v>
      </c>
      <c r="M36" s="8"/>
    </row>
    <row r="37" spans="2:13" ht="30.75" customHeight="1" outlineLevel="2" collapsed="1" x14ac:dyDescent="0.25">
      <c r="B37" s="15" t="s">
        <v>492</v>
      </c>
      <c r="C37" s="6" t="s">
        <v>539</v>
      </c>
      <c r="D37" s="6" t="s">
        <v>540</v>
      </c>
      <c r="E37" s="6" t="s">
        <v>468</v>
      </c>
      <c r="F37" s="6" t="s">
        <v>485</v>
      </c>
      <c r="G37" s="6">
        <v>27</v>
      </c>
      <c r="H37" s="5">
        <v>22</v>
      </c>
      <c r="I37" s="5">
        <f t="shared" si="3"/>
        <v>44</v>
      </c>
      <c r="J37" s="5">
        <f t="shared" si="1"/>
        <v>594</v>
      </c>
      <c r="K37" s="5">
        <f t="shared" si="2"/>
        <v>1188</v>
      </c>
      <c r="L37" s="7"/>
      <c r="M37" s="8"/>
    </row>
    <row r="38" spans="2:13" ht="30.75" customHeight="1" outlineLevel="2" collapsed="1" x14ac:dyDescent="0.25">
      <c r="B38" s="15" t="s">
        <v>492</v>
      </c>
      <c r="C38" s="6" t="s">
        <v>541</v>
      </c>
      <c r="D38" s="6" t="s">
        <v>507</v>
      </c>
      <c r="E38" s="6" t="s">
        <v>542</v>
      </c>
      <c r="F38" s="6" t="s">
        <v>495</v>
      </c>
      <c r="G38" s="6">
        <v>27</v>
      </c>
      <c r="H38" s="5">
        <v>24</v>
      </c>
      <c r="I38" s="5">
        <f t="shared" si="3"/>
        <v>48</v>
      </c>
      <c r="J38" s="5">
        <f t="shared" si="1"/>
        <v>648</v>
      </c>
      <c r="K38" s="5">
        <f t="shared" si="2"/>
        <v>1296</v>
      </c>
      <c r="L38" s="7"/>
      <c r="M38" s="8"/>
    </row>
    <row r="39" spans="2:13" ht="70.150000000000006" customHeight="1" outlineLevel="2" collapsed="1" x14ac:dyDescent="0.25">
      <c r="B39" s="15" t="s">
        <v>466</v>
      </c>
      <c r="C39" s="6">
        <v>59444</v>
      </c>
      <c r="D39" s="6" t="s">
        <v>543</v>
      </c>
      <c r="E39" s="6" t="s">
        <v>472</v>
      </c>
      <c r="F39" s="6" t="s">
        <v>495</v>
      </c>
      <c r="G39" s="6">
        <v>26</v>
      </c>
      <c r="H39" s="5">
        <v>20</v>
      </c>
      <c r="I39" s="5">
        <f t="shared" si="3"/>
        <v>40</v>
      </c>
      <c r="J39" s="5">
        <f t="shared" si="1"/>
        <v>520</v>
      </c>
      <c r="K39" s="5">
        <f t="shared" si="2"/>
        <v>1040</v>
      </c>
      <c r="L39" s="7"/>
      <c r="M39" s="8"/>
    </row>
    <row r="40" spans="2:13" ht="30.75" customHeight="1" outlineLevel="2" collapsed="1" x14ac:dyDescent="0.25">
      <c r="B40" s="15" t="s">
        <v>544</v>
      </c>
      <c r="C40" s="6">
        <v>207073</v>
      </c>
      <c r="D40" s="6" t="s">
        <v>545</v>
      </c>
      <c r="E40" s="6" t="s">
        <v>531</v>
      </c>
      <c r="F40" s="6" t="s">
        <v>469</v>
      </c>
      <c r="G40" s="6">
        <v>26</v>
      </c>
      <c r="H40" s="5">
        <v>15</v>
      </c>
      <c r="I40" s="5">
        <v>30</v>
      </c>
      <c r="J40" s="5">
        <f t="shared" si="1"/>
        <v>390</v>
      </c>
      <c r="K40" s="5">
        <f t="shared" si="2"/>
        <v>780</v>
      </c>
      <c r="L40" s="18" t="s">
        <v>546</v>
      </c>
      <c r="M40" s="8"/>
    </row>
    <row r="41" spans="2:13" ht="30.75" customHeight="1" outlineLevel="2" collapsed="1" x14ac:dyDescent="0.25">
      <c r="B41" s="15" t="s">
        <v>466</v>
      </c>
      <c r="C41" s="6">
        <v>59803</v>
      </c>
      <c r="D41" s="6" t="s">
        <v>547</v>
      </c>
      <c r="E41" s="6" t="s">
        <v>468</v>
      </c>
      <c r="F41" s="6" t="s">
        <v>548</v>
      </c>
      <c r="G41" s="6">
        <v>25</v>
      </c>
      <c r="H41" s="5">
        <v>17.5</v>
      </c>
      <c r="I41" s="5">
        <f>H41*2</f>
        <v>35</v>
      </c>
      <c r="J41" s="5">
        <f t="shared" si="1"/>
        <v>437.5</v>
      </c>
      <c r="K41" s="5">
        <f t="shared" si="2"/>
        <v>875</v>
      </c>
      <c r="L41" s="7"/>
      <c r="M41" s="8"/>
    </row>
    <row r="42" spans="2:13" ht="30.75" customHeight="1" outlineLevel="2" collapsed="1" x14ac:dyDescent="0.25">
      <c r="B42" s="15" t="s">
        <v>480</v>
      </c>
      <c r="C42" s="6" t="s">
        <v>549</v>
      </c>
      <c r="D42" s="6" t="s">
        <v>498</v>
      </c>
      <c r="E42" s="6" t="s">
        <v>472</v>
      </c>
      <c r="F42" s="6" t="s">
        <v>469</v>
      </c>
      <c r="G42" s="6">
        <v>9</v>
      </c>
      <c r="H42" s="5">
        <v>41</v>
      </c>
      <c r="I42" s="5">
        <f>H42*2</f>
        <v>82</v>
      </c>
      <c r="J42" s="5">
        <f t="shared" si="1"/>
        <v>369</v>
      </c>
      <c r="K42" s="5">
        <f t="shared" si="2"/>
        <v>738</v>
      </c>
      <c r="L42" s="7" t="s">
        <v>483</v>
      </c>
      <c r="M42" s="8"/>
    </row>
    <row r="43" spans="2:13" ht="30.75" customHeight="1" outlineLevel="2" collapsed="1" x14ac:dyDescent="0.25">
      <c r="B43" s="15" t="s">
        <v>480</v>
      </c>
      <c r="C43" s="6" t="s">
        <v>315</v>
      </c>
      <c r="D43" s="6" t="s">
        <v>524</v>
      </c>
      <c r="E43" s="6" t="s">
        <v>472</v>
      </c>
      <c r="F43" s="6" t="s">
        <v>469</v>
      </c>
      <c r="G43" s="6">
        <v>154</v>
      </c>
      <c r="H43" s="5">
        <v>41</v>
      </c>
      <c r="I43" s="5">
        <f>H43*2</f>
        <v>82</v>
      </c>
      <c r="J43" s="5">
        <f t="shared" si="1"/>
        <v>6314</v>
      </c>
      <c r="K43" s="5">
        <f t="shared" si="2"/>
        <v>12628</v>
      </c>
      <c r="L43" s="7" t="s">
        <v>483</v>
      </c>
      <c r="M43" s="8"/>
    </row>
    <row r="44" spans="2:13" ht="30.75" customHeight="1" outlineLevel="2" collapsed="1" x14ac:dyDescent="0.25">
      <c r="B44" s="15" t="s">
        <v>474</v>
      </c>
      <c r="C44" s="6" t="s">
        <v>159</v>
      </c>
      <c r="D44" s="6" t="s">
        <v>550</v>
      </c>
      <c r="E44" s="6" t="s">
        <v>468</v>
      </c>
      <c r="F44" s="6" t="s">
        <v>491</v>
      </c>
      <c r="G44" s="6">
        <v>7</v>
      </c>
      <c r="H44" s="5">
        <v>40</v>
      </c>
      <c r="I44" s="5">
        <f>H44*2</f>
        <v>80</v>
      </c>
      <c r="J44" s="5">
        <f t="shared" si="1"/>
        <v>280</v>
      </c>
      <c r="K44" s="5">
        <f t="shared" si="2"/>
        <v>560</v>
      </c>
      <c r="L44" s="7">
        <v>110670306060</v>
      </c>
      <c r="M44" s="8"/>
    </row>
    <row r="45" spans="2:13" ht="30.75" customHeight="1" outlineLevel="2" collapsed="1" x14ac:dyDescent="0.25">
      <c r="B45" s="15" t="s">
        <v>492</v>
      </c>
      <c r="C45" s="6" t="s">
        <v>551</v>
      </c>
      <c r="D45" s="6" t="s">
        <v>552</v>
      </c>
      <c r="E45" s="6" t="s">
        <v>553</v>
      </c>
      <c r="F45" s="6" t="s">
        <v>491</v>
      </c>
      <c r="G45" s="6">
        <v>24</v>
      </c>
      <c r="H45" s="5">
        <v>17</v>
      </c>
      <c r="I45" s="5">
        <f>H45*2</f>
        <v>34</v>
      </c>
      <c r="J45" s="5">
        <f t="shared" si="1"/>
        <v>408</v>
      </c>
      <c r="K45" s="5">
        <f t="shared" si="2"/>
        <v>816</v>
      </c>
      <c r="L45" s="7"/>
      <c r="M45" s="8"/>
    </row>
    <row r="46" spans="2:13" ht="114.6" customHeight="1" outlineLevel="2" collapsed="1" x14ac:dyDescent="0.25">
      <c r="B46" s="15" t="s">
        <v>474</v>
      </c>
      <c r="C46" s="6" t="s">
        <v>316</v>
      </c>
      <c r="D46" s="6" t="s">
        <v>554</v>
      </c>
      <c r="E46" s="6" t="s">
        <v>468</v>
      </c>
      <c r="F46" s="6" t="s">
        <v>475</v>
      </c>
      <c r="G46" s="6">
        <v>22</v>
      </c>
      <c r="H46" s="5">
        <v>275</v>
      </c>
      <c r="I46" s="5">
        <v>550</v>
      </c>
      <c r="J46" s="5">
        <f t="shared" si="1"/>
        <v>6050</v>
      </c>
      <c r="K46" s="5">
        <f t="shared" si="2"/>
        <v>12100</v>
      </c>
      <c r="L46" s="7">
        <v>240970906000</v>
      </c>
      <c r="M46" s="8"/>
    </row>
    <row r="47" spans="2:13" ht="58.15" customHeight="1" outlineLevel="2" collapsed="1" x14ac:dyDescent="0.25">
      <c r="B47" s="15" t="s">
        <v>516</v>
      </c>
      <c r="C47" s="6">
        <v>59420</v>
      </c>
      <c r="D47" s="6" t="s">
        <v>555</v>
      </c>
      <c r="E47" s="6" t="s">
        <v>531</v>
      </c>
      <c r="F47" s="6" t="s">
        <v>495</v>
      </c>
      <c r="G47" s="6">
        <v>23</v>
      </c>
      <c r="H47" s="5">
        <v>25</v>
      </c>
      <c r="I47" s="5">
        <f>H47*2</f>
        <v>50</v>
      </c>
      <c r="J47" s="5">
        <f t="shared" si="1"/>
        <v>575</v>
      </c>
      <c r="K47" s="5">
        <f t="shared" si="2"/>
        <v>1150</v>
      </c>
      <c r="L47" s="7" t="s">
        <v>475</v>
      </c>
      <c r="M47" s="8"/>
    </row>
    <row r="48" spans="2:13" ht="30.75" customHeight="1" outlineLevel="2" collapsed="1" x14ac:dyDescent="0.25">
      <c r="B48" s="15" t="s">
        <v>466</v>
      </c>
      <c r="C48" s="6">
        <v>59705</v>
      </c>
      <c r="D48" s="6" t="s">
        <v>556</v>
      </c>
      <c r="E48" s="6" t="s">
        <v>557</v>
      </c>
      <c r="F48" s="6" t="s">
        <v>491</v>
      </c>
      <c r="G48" s="6">
        <v>23</v>
      </c>
      <c r="H48" s="5">
        <v>10</v>
      </c>
      <c r="I48" s="5">
        <f>H48*2</f>
        <v>20</v>
      </c>
      <c r="J48" s="5">
        <f t="shared" si="1"/>
        <v>230</v>
      </c>
      <c r="K48" s="5">
        <f t="shared" si="2"/>
        <v>460</v>
      </c>
      <c r="L48" s="7"/>
      <c r="M48" s="8"/>
    </row>
    <row r="49" spans="2:13" ht="30.75" customHeight="1" outlineLevel="2" collapsed="1" x14ac:dyDescent="0.25">
      <c r="B49" s="15" t="s">
        <v>466</v>
      </c>
      <c r="C49" s="6">
        <v>10582</v>
      </c>
      <c r="D49" s="6" t="s">
        <v>500</v>
      </c>
      <c r="E49" s="6" t="s">
        <v>468</v>
      </c>
      <c r="F49" s="6" t="s">
        <v>469</v>
      </c>
      <c r="G49" s="6">
        <v>12</v>
      </c>
      <c r="H49" s="5">
        <v>22.5</v>
      </c>
      <c r="I49" s="5">
        <f>H49*2</f>
        <v>45</v>
      </c>
      <c r="J49" s="5">
        <f t="shared" si="1"/>
        <v>270</v>
      </c>
      <c r="K49" s="5">
        <f t="shared" si="2"/>
        <v>540</v>
      </c>
      <c r="L49" s="7"/>
      <c r="M49" s="8"/>
    </row>
    <row r="50" spans="2:13" ht="30.75" customHeight="1" outlineLevel="2" x14ac:dyDescent="0.25">
      <c r="B50" s="15" t="s">
        <v>466</v>
      </c>
      <c r="C50" s="6">
        <v>10584</v>
      </c>
      <c r="D50" s="6" t="s">
        <v>500</v>
      </c>
      <c r="E50" s="6" t="s">
        <v>468</v>
      </c>
      <c r="F50" s="6" t="s">
        <v>485</v>
      </c>
      <c r="G50" s="6">
        <v>11</v>
      </c>
      <c r="H50" s="5">
        <v>22.5</v>
      </c>
      <c r="I50" s="5">
        <f>H50*2</f>
        <v>45</v>
      </c>
      <c r="J50" s="5">
        <f t="shared" si="1"/>
        <v>247.5</v>
      </c>
      <c r="K50" s="5">
        <f t="shared" si="2"/>
        <v>495</v>
      </c>
      <c r="L50" s="7"/>
      <c r="M50" s="8"/>
    </row>
    <row r="51" spans="2:13" ht="30.75" customHeight="1" outlineLevel="2" x14ac:dyDescent="0.25">
      <c r="B51" s="15" t="s">
        <v>474</v>
      </c>
      <c r="C51" s="6" t="s">
        <v>558</v>
      </c>
      <c r="D51" s="6" t="s">
        <v>559</v>
      </c>
      <c r="E51" s="6" t="s">
        <v>478</v>
      </c>
      <c r="F51" s="6" t="s">
        <v>521</v>
      </c>
      <c r="G51" s="6">
        <v>22</v>
      </c>
      <c r="H51" s="5">
        <v>40</v>
      </c>
      <c r="I51" s="5">
        <v>80</v>
      </c>
      <c r="J51" s="5">
        <f t="shared" si="1"/>
        <v>880</v>
      </c>
      <c r="K51" s="5">
        <f t="shared" si="2"/>
        <v>1760</v>
      </c>
      <c r="L51" s="7" t="s">
        <v>483</v>
      </c>
      <c r="M51" s="8"/>
    </row>
    <row r="52" spans="2:13" ht="45" customHeight="1" outlineLevel="2" x14ac:dyDescent="0.25">
      <c r="B52" s="15" t="s">
        <v>516</v>
      </c>
      <c r="C52" s="6">
        <v>10453</v>
      </c>
      <c r="D52" s="6" t="s">
        <v>560</v>
      </c>
      <c r="E52" s="6" t="s">
        <v>468</v>
      </c>
      <c r="F52" s="6" t="s">
        <v>521</v>
      </c>
      <c r="G52" s="6">
        <v>22</v>
      </c>
      <c r="H52" s="5">
        <v>12</v>
      </c>
      <c r="I52" s="5">
        <f t="shared" ref="I52:I62" si="4">H52*2</f>
        <v>24</v>
      </c>
      <c r="J52" s="5">
        <f t="shared" si="1"/>
        <v>264</v>
      </c>
      <c r="K52" s="5">
        <f t="shared" si="2"/>
        <v>528</v>
      </c>
      <c r="L52" s="7" t="s">
        <v>475</v>
      </c>
      <c r="M52" s="8"/>
    </row>
    <row r="53" spans="2:13" ht="46.9" customHeight="1" outlineLevel="2" x14ac:dyDescent="0.25">
      <c r="B53" s="15" t="s">
        <v>466</v>
      </c>
      <c r="C53" s="16" t="s">
        <v>561</v>
      </c>
      <c r="D53" s="6" t="s">
        <v>562</v>
      </c>
      <c r="E53" s="6" t="s">
        <v>468</v>
      </c>
      <c r="F53" s="6" t="s">
        <v>469</v>
      </c>
      <c r="G53" s="6">
        <v>22</v>
      </c>
      <c r="H53" s="5">
        <v>47.5</v>
      </c>
      <c r="I53" s="5">
        <f t="shared" si="4"/>
        <v>95</v>
      </c>
      <c r="J53" s="5">
        <f t="shared" si="1"/>
        <v>1045</v>
      </c>
      <c r="K53" s="5">
        <f t="shared" si="2"/>
        <v>2090</v>
      </c>
      <c r="L53" s="7"/>
      <c r="M53" s="8"/>
    </row>
    <row r="54" spans="2:13" ht="30.75" customHeight="1" outlineLevel="2" x14ac:dyDescent="0.25">
      <c r="B54" s="15" t="s">
        <v>466</v>
      </c>
      <c r="C54" s="6">
        <v>95991</v>
      </c>
      <c r="D54" s="6" t="s">
        <v>563</v>
      </c>
      <c r="E54" s="6" t="s">
        <v>468</v>
      </c>
      <c r="F54" s="6" t="s">
        <v>469</v>
      </c>
      <c r="G54" s="6">
        <v>11</v>
      </c>
      <c r="H54" s="5">
        <v>17.5</v>
      </c>
      <c r="I54" s="5">
        <f t="shared" si="4"/>
        <v>35</v>
      </c>
      <c r="J54" s="5">
        <f t="shared" si="1"/>
        <v>192.5</v>
      </c>
      <c r="K54" s="5">
        <f t="shared" si="2"/>
        <v>385</v>
      </c>
      <c r="L54" s="7"/>
      <c r="M54" s="8"/>
    </row>
    <row r="55" spans="2:13" ht="30.75" customHeight="1" outlineLevel="2" x14ac:dyDescent="0.25">
      <c r="B55" s="15" t="s">
        <v>466</v>
      </c>
      <c r="C55" s="6">
        <v>10735</v>
      </c>
      <c r="D55" s="6" t="s">
        <v>496</v>
      </c>
      <c r="E55" s="6" t="s">
        <v>478</v>
      </c>
      <c r="F55" s="6" t="s">
        <v>495</v>
      </c>
      <c r="G55" s="6">
        <v>22</v>
      </c>
      <c r="H55" s="5">
        <v>30</v>
      </c>
      <c r="I55" s="5">
        <f t="shared" si="4"/>
        <v>60</v>
      </c>
      <c r="J55" s="5">
        <f t="shared" si="1"/>
        <v>660</v>
      </c>
      <c r="K55" s="5">
        <f t="shared" si="2"/>
        <v>1320</v>
      </c>
      <c r="L55" s="7"/>
      <c r="M55" s="8"/>
    </row>
    <row r="56" spans="2:13" ht="30.75" customHeight="1" outlineLevel="2" x14ac:dyDescent="0.25">
      <c r="B56" s="15" t="s">
        <v>492</v>
      </c>
      <c r="C56" s="6" t="s">
        <v>564</v>
      </c>
      <c r="D56" s="6" t="s">
        <v>507</v>
      </c>
      <c r="E56" s="6" t="s">
        <v>542</v>
      </c>
      <c r="F56" s="6" t="s">
        <v>491</v>
      </c>
      <c r="G56" s="6">
        <v>22</v>
      </c>
      <c r="H56" s="5">
        <v>24</v>
      </c>
      <c r="I56" s="5">
        <f t="shared" si="4"/>
        <v>48</v>
      </c>
      <c r="J56" s="5">
        <f t="shared" si="1"/>
        <v>528</v>
      </c>
      <c r="K56" s="5">
        <f t="shared" si="2"/>
        <v>1056</v>
      </c>
      <c r="L56" s="7"/>
      <c r="M56" s="8"/>
    </row>
    <row r="57" spans="2:13" ht="30.75" customHeight="1" outlineLevel="2" x14ac:dyDescent="0.25">
      <c r="B57" s="15" t="s">
        <v>492</v>
      </c>
      <c r="C57" s="6" t="s">
        <v>565</v>
      </c>
      <c r="D57" s="6" t="s">
        <v>566</v>
      </c>
      <c r="E57" s="6" t="s">
        <v>468</v>
      </c>
      <c r="F57" s="6" t="s">
        <v>485</v>
      </c>
      <c r="G57" s="6">
        <v>22</v>
      </c>
      <c r="H57" s="5">
        <v>25</v>
      </c>
      <c r="I57" s="5">
        <f t="shared" si="4"/>
        <v>50</v>
      </c>
      <c r="J57" s="5">
        <f t="shared" si="1"/>
        <v>550</v>
      </c>
      <c r="K57" s="5">
        <f t="shared" si="2"/>
        <v>1100</v>
      </c>
      <c r="L57" s="7"/>
      <c r="M57" s="8"/>
    </row>
    <row r="58" spans="2:13" ht="30.75" customHeight="1" outlineLevel="2" x14ac:dyDescent="0.25">
      <c r="B58" s="15" t="s">
        <v>492</v>
      </c>
      <c r="C58" s="6" t="s">
        <v>567</v>
      </c>
      <c r="D58" s="6" t="s">
        <v>568</v>
      </c>
      <c r="E58" s="6" t="s">
        <v>468</v>
      </c>
      <c r="F58" s="6" t="s">
        <v>469</v>
      </c>
      <c r="G58" s="6">
        <v>11</v>
      </c>
      <c r="H58" s="5">
        <v>25</v>
      </c>
      <c r="I58" s="5">
        <f t="shared" si="4"/>
        <v>50</v>
      </c>
      <c r="J58" s="5">
        <f t="shared" si="1"/>
        <v>275</v>
      </c>
      <c r="K58" s="5">
        <f t="shared" si="2"/>
        <v>550</v>
      </c>
      <c r="L58" s="7"/>
      <c r="M58" s="8"/>
    </row>
    <row r="59" spans="2:13" ht="30.75" customHeight="1" outlineLevel="2" collapsed="1" x14ac:dyDescent="0.25">
      <c r="B59" s="15" t="s">
        <v>492</v>
      </c>
      <c r="C59" s="6" t="s">
        <v>569</v>
      </c>
      <c r="D59" s="6" t="s">
        <v>568</v>
      </c>
      <c r="E59" s="6" t="s">
        <v>468</v>
      </c>
      <c r="F59" s="6" t="s">
        <v>491</v>
      </c>
      <c r="G59" s="6">
        <v>11</v>
      </c>
      <c r="H59" s="5">
        <v>25</v>
      </c>
      <c r="I59" s="5">
        <f t="shared" si="4"/>
        <v>50</v>
      </c>
      <c r="J59" s="5">
        <f t="shared" si="1"/>
        <v>275</v>
      </c>
      <c r="K59" s="5">
        <f t="shared" si="2"/>
        <v>550</v>
      </c>
      <c r="L59" s="7"/>
      <c r="M59" s="8"/>
    </row>
    <row r="60" spans="2:13" ht="30.75" customHeight="1" outlineLevel="2" collapsed="1" x14ac:dyDescent="0.25">
      <c r="B60" s="15" t="s">
        <v>570</v>
      </c>
      <c r="C60" s="6">
        <v>299305</v>
      </c>
      <c r="D60" s="6" t="s">
        <v>571</v>
      </c>
      <c r="E60" s="6" t="s">
        <v>572</v>
      </c>
      <c r="F60" s="6" t="s">
        <v>573</v>
      </c>
      <c r="G60" s="6">
        <v>21</v>
      </c>
      <c r="H60" s="5">
        <v>48</v>
      </c>
      <c r="I60" s="5">
        <f t="shared" si="4"/>
        <v>96</v>
      </c>
      <c r="J60" s="5">
        <f t="shared" si="1"/>
        <v>1008</v>
      </c>
      <c r="K60" s="5">
        <f t="shared" si="2"/>
        <v>2016</v>
      </c>
      <c r="L60" s="7"/>
      <c r="M60" s="8"/>
    </row>
    <row r="61" spans="2:13" ht="30.75" customHeight="1" outlineLevel="2" collapsed="1" x14ac:dyDescent="0.25">
      <c r="B61" s="15" t="s">
        <v>574</v>
      </c>
      <c r="C61" s="6" t="s">
        <v>575</v>
      </c>
      <c r="D61" s="6" t="s">
        <v>576</v>
      </c>
      <c r="E61" s="6" t="s">
        <v>472</v>
      </c>
      <c r="F61" s="6" t="s">
        <v>485</v>
      </c>
      <c r="G61" s="6">
        <v>11</v>
      </c>
      <c r="H61" s="5">
        <v>40</v>
      </c>
      <c r="I61" s="5">
        <f t="shared" si="4"/>
        <v>80</v>
      </c>
      <c r="J61" s="5">
        <f t="shared" si="1"/>
        <v>440</v>
      </c>
      <c r="K61" s="5">
        <f t="shared" si="2"/>
        <v>880</v>
      </c>
      <c r="L61" s="7"/>
      <c r="M61" s="8"/>
    </row>
    <row r="62" spans="2:13" ht="30.75" customHeight="1" outlineLevel="2" x14ac:dyDescent="0.25">
      <c r="B62" s="15" t="s">
        <v>574</v>
      </c>
      <c r="C62" s="6" t="s">
        <v>577</v>
      </c>
      <c r="D62" s="6" t="s">
        <v>576</v>
      </c>
      <c r="E62" s="6" t="s">
        <v>472</v>
      </c>
      <c r="F62" s="6" t="s">
        <v>469</v>
      </c>
      <c r="G62" s="6">
        <v>10</v>
      </c>
      <c r="H62" s="5">
        <v>40</v>
      </c>
      <c r="I62" s="5">
        <f t="shared" si="4"/>
        <v>80</v>
      </c>
      <c r="J62" s="5">
        <f t="shared" si="1"/>
        <v>400</v>
      </c>
      <c r="K62" s="5">
        <f t="shared" si="2"/>
        <v>800</v>
      </c>
      <c r="L62" s="7"/>
      <c r="M62" s="8"/>
    </row>
    <row r="63" spans="2:13" ht="30.75" customHeight="1" outlineLevel="2" x14ac:dyDescent="0.25">
      <c r="B63" s="15" t="s">
        <v>544</v>
      </c>
      <c r="C63" s="6">
        <v>207078</v>
      </c>
      <c r="D63" s="6" t="s">
        <v>578</v>
      </c>
      <c r="E63" s="6" t="s">
        <v>531</v>
      </c>
      <c r="F63" s="6" t="s">
        <v>495</v>
      </c>
      <c r="G63" s="6">
        <v>21</v>
      </c>
      <c r="H63" s="5">
        <v>15</v>
      </c>
      <c r="I63" s="5">
        <v>30</v>
      </c>
      <c r="J63" s="5">
        <f t="shared" si="1"/>
        <v>315</v>
      </c>
      <c r="K63" s="5">
        <f t="shared" si="2"/>
        <v>630</v>
      </c>
      <c r="L63" s="18" t="s">
        <v>579</v>
      </c>
      <c r="M63" s="8"/>
    </row>
    <row r="64" spans="2:13" ht="30.75" customHeight="1" outlineLevel="2" x14ac:dyDescent="0.25">
      <c r="B64" s="15" t="s">
        <v>580</v>
      </c>
      <c r="C64" s="6">
        <v>20202</v>
      </c>
      <c r="D64" s="6" t="s">
        <v>581</v>
      </c>
      <c r="E64" s="6" t="s">
        <v>478</v>
      </c>
      <c r="F64" s="6" t="s">
        <v>485</v>
      </c>
      <c r="G64" s="6">
        <v>20</v>
      </c>
      <c r="H64" s="5">
        <v>5</v>
      </c>
      <c r="I64" s="5">
        <f t="shared" ref="I64:I92" si="5">H64*2</f>
        <v>10</v>
      </c>
      <c r="J64" s="5">
        <f t="shared" si="1"/>
        <v>100</v>
      </c>
      <c r="K64" s="5">
        <f t="shared" si="2"/>
        <v>200</v>
      </c>
      <c r="L64" s="7"/>
      <c r="M64" s="8"/>
    </row>
    <row r="65" spans="2:13" ht="30.75" customHeight="1" outlineLevel="2" x14ac:dyDescent="0.25">
      <c r="B65" s="15" t="s">
        <v>582</v>
      </c>
      <c r="C65" s="16" t="s">
        <v>583</v>
      </c>
      <c r="D65" s="6" t="s">
        <v>584</v>
      </c>
      <c r="E65" s="6" t="s">
        <v>468</v>
      </c>
      <c r="F65" s="6" t="s">
        <v>485</v>
      </c>
      <c r="G65" s="6">
        <v>6</v>
      </c>
      <c r="H65" s="5">
        <v>20</v>
      </c>
      <c r="I65" s="5">
        <f t="shared" si="5"/>
        <v>40</v>
      </c>
      <c r="J65" s="5">
        <f t="shared" si="1"/>
        <v>120</v>
      </c>
      <c r="K65" s="5">
        <f t="shared" si="2"/>
        <v>240</v>
      </c>
      <c r="L65" s="7"/>
      <c r="M65" s="8"/>
    </row>
    <row r="66" spans="2:13" ht="30.75" customHeight="1" outlineLevel="2" collapsed="1" x14ac:dyDescent="0.25">
      <c r="B66" s="15" t="s">
        <v>582</v>
      </c>
      <c r="C66" s="16" t="s">
        <v>585</v>
      </c>
      <c r="D66" s="6" t="s">
        <v>584</v>
      </c>
      <c r="E66" s="6" t="s">
        <v>468</v>
      </c>
      <c r="F66" s="6" t="s">
        <v>469</v>
      </c>
      <c r="G66" s="6">
        <v>5</v>
      </c>
      <c r="H66" s="5">
        <v>20</v>
      </c>
      <c r="I66" s="5">
        <f t="shared" si="5"/>
        <v>40</v>
      </c>
      <c r="J66" s="5">
        <f t="shared" si="1"/>
        <v>100</v>
      </c>
      <c r="K66" s="5">
        <f t="shared" si="2"/>
        <v>200</v>
      </c>
      <c r="L66" s="7"/>
      <c r="M66" s="8"/>
    </row>
    <row r="67" spans="2:13" ht="30.75" customHeight="1" outlineLevel="2" x14ac:dyDescent="0.25">
      <c r="B67" s="15" t="s">
        <v>582</v>
      </c>
      <c r="C67" s="16" t="s">
        <v>586</v>
      </c>
      <c r="D67" s="6" t="s">
        <v>584</v>
      </c>
      <c r="E67" s="6" t="s">
        <v>468</v>
      </c>
      <c r="F67" s="6" t="s">
        <v>491</v>
      </c>
      <c r="G67" s="6">
        <v>5</v>
      </c>
      <c r="H67" s="5">
        <v>20</v>
      </c>
      <c r="I67" s="5">
        <f t="shared" si="5"/>
        <v>40</v>
      </c>
      <c r="J67" s="5">
        <f t="shared" ref="J67:J130" si="6">G67*H67</f>
        <v>100</v>
      </c>
      <c r="K67" s="5">
        <f t="shared" ref="K67:K130" si="7">G67*I67</f>
        <v>200</v>
      </c>
      <c r="L67" s="7"/>
      <c r="M67" s="8"/>
    </row>
    <row r="68" spans="2:13" ht="30.75" customHeight="1" outlineLevel="2" collapsed="1" x14ac:dyDescent="0.25">
      <c r="B68" s="15" t="s">
        <v>582</v>
      </c>
      <c r="C68" s="16" t="s">
        <v>587</v>
      </c>
      <c r="D68" s="6" t="s">
        <v>584</v>
      </c>
      <c r="E68" s="6" t="s">
        <v>468</v>
      </c>
      <c r="F68" s="6" t="s">
        <v>495</v>
      </c>
      <c r="G68" s="6">
        <v>4</v>
      </c>
      <c r="H68" s="5">
        <v>20</v>
      </c>
      <c r="I68" s="5">
        <f t="shared" si="5"/>
        <v>40</v>
      </c>
      <c r="J68" s="5">
        <f t="shared" si="6"/>
        <v>80</v>
      </c>
      <c r="K68" s="5">
        <f t="shared" si="7"/>
        <v>160</v>
      </c>
      <c r="L68" s="7"/>
      <c r="M68" s="8"/>
    </row>
    <row r="69" spans="2:13" ht="50.45" customHeight="1" outlineLevel="2" collapsed="1" x14ac:dyDescent="0.25">
      <c r="B69" s="15" t="s">
        <v>474</v>
      </c>
      <c r="C69" s="6" t="s">
        <v>161</v>
      </c>
      <c r="D69" s="6" t="s">
        <v>588</v>
      </c>
      <c r="E69" s="6" t="s">
        <v>468</v>
      </c>
      <c r="F69" s="6" t="s">
        <v>160</v>
      </c>
      <c r="G69" s="6">
        <v>167</v>
      </c>
      <c r="H69" s="5">
        <v>300</v>
      </c>
      <c r="I69" s="5">
        <f t="shared" si="5"/>
        <v>600</v>
      </c>
      <c r="J69" s="5">
        <f t="shared" si="6"/>
        <v>50100</v>
      </c>
      <c r="K69" s="5">
        <f t="shared" si="7"/>
        <v>100200</v>
      </c>
      <c r="L69" s="7">
        <v>110872206000</v>
      </c>
      <c r="M69" s="8"/>
    </row>
    <row r="70" spans="2:13" ht="30.75" customHeight="1" outlineLevel="2" collapsed="1" x14ac:dyDescent="0.25">
      <c r="B70" s="15" t="s">
        <v>509</v>
      </c>
      <c r="C70" s="6">
        <v>50023</v>
      </c>
      <c r="D70" s="6" t="s">
        <v>589</v>
      </c>
      <c r="E70" s="6" t="s">
        <v>468</v>
      </c>
      <c r="F70" s="6" t="s">
        <v>590</v>
      </c>
      <c r="G70" s="6">
        <v>19</v>
      </c>
      <c r="H70" s="5">
        <v>35</v>
      </c>
      <c r="I70" s="5">
        <f t="shared" si="5"/>
        <v>70</v>
      </c>
      <c r="J70" s="5">
        <f t="shared" si="6"/>
        <v>665</v>
      </c>
      <c r="K70" s="5">
        <f t="shared" si="7"/>
        <v>1330</v>
      </c>
      <c r="L70" s="7"/>
      <c r="M70" s="8"/>
    </row>
    <row r="71" spans="2:13" ht="30.75" customHeight="1" outlineLevel="2" collapsed="1" x14ac:dyDescent="0.25">
      <c r="B71" s="15" t="s">
        <v>591</v>
      </c>
      <c r="C71" s="16" t="s">
        <v>592</v>
      </c>
      <c r="D71" s="6" t="s">
        <v>593</v>
      </c>
      <c r="E71" s="6" t="s">
        <v>468</v>
      </c>
      <c r="F71" s="6" t="s">
        <v>469</v>
      </c>
      <c r="G71" s="6">
        <v>18</v>
      </c>
      <c r="H71" s="5">
        <v>125</v>
      </c>
      <c r="I71" s="5">
        <f t="shared" si="5"/>
        <v>250</v>
      </c>
      <c r="J71" s="5">
        <f t="shared" si="6"/>
        <v>2250</v>
      </c>
      <c r="K71" s="5">
        <f t="shared" si="7"/>
        <v>4500</v>
      </c>
      <c r="L71" s="7"/>
      <c r="M71" s="8"/>
    </row>
    <row r="72" spans="2:13" ht="30.75" customHeight="1" outlineLevel="2" x14ac:dyDescent="0.25">
      <c r="B72" s="15" t="s">
        <v>591</v>
      </c>
      <c r="C72" s="16" t="s">
        <v>594</v>
      </c>
      <c r="D72" s="6" t="s">
        <v>595</v>
      </c>
      <c r="E72" s="6" t="s">
        <v>468</v>
      </c>
      <c r="F72" s="6" t="s">
        <v>483</v>
      </c>
      <c r="G72" s="6">
        <v>18</v>
      </c>
      <c r="H72" s="5">
        <v>60</v>
      </c>
      <c r="I72" s="5">
        <f t="shared" si="5"/>
        <v>120</v>
      </c>
      <c r="J72" s="5">
        <f t="shared" si="6"/>
        <v>1080</v>
      </c>
      <c r="K72" s="5">
        <f t="shared" si="7"/>
        <v>2160</v>
      </c>
      <c r="L72" s="7"/>
      <c r="M72" s="8"/>
    </row>
    <row r="73" spans="2:13" ht="30.75" customHeight="1" outlineLevel="2" x14ac:dyDescent="0.25">
      <c r="B73" s="15" t="s">
        <v>591</v>
      </c>
      <c r="C73" s="6">
        <v>96500</v>
      </c>
      <c r="D73" s="6" t="s">
        <v>596</v>
      </c>
      <c r="E73" s="6" t="s">
        <v>468</v>
      </c>
      <c r="F73" s="6" t="s">
        <v>597</v>
      </c>
      <c r="G73" s="6">
        <v>18</v>
      </c>
      <c r="H73" s="5">
        <v>60</v>
      </c>
      <c r="I73" s="5">
        <f t="shared" si="5"/>
        <v>120</v>
      </c>
      <c r="J73" s="5">
        <f t="shared" si="6"/>
        <v>1080</v>
      </c>
      <c r="K73" s="5">
        <f t="shared" si="7"/>
        <v>2160</v>
      </c>
      <c r="L73" s="7"/>
      <c r="M73" s="8"/>
    </row>
    <row r="74" spans="2:13" ht="30.75" customHeight="1" outlineLevel="2" x14ac:dyDescent="0.25">
      <c r="B74" s="15" t="s">
        <v>474</v>
      </c>
      <c r="C74" s="6" t="s">
        <v>154</v>
      </c>
      <c r="D74" s="6" t="s">
        <v>598</v>
      </c>
      <c r="E74" s="6" t="s">
        <v>468</v>
      </c>
      <c r="F74" s="6" t="s">
        <v>469</v>
      </c>
      <c r="G74" s="6">
        <v>24</v>
      </c>
      <c r="H74" s="5">
        <v>50</v>
      </c>
      <c r="I74" s="5">
        <f t="shared" si="5"/>
        <v>100</v>
      </c>
      <c r="J74" s="5">
        <f t="shared" si="6"/>
        <v>1200</v>
      </c>
      <c r="K74" s="5">
        <f t="shared" si="7"/>
        <v>2400</v>
      </c>
      <c r="L74" s="7">
        <v>110953206000</v>
      </c>
      <c r="M74" s="8"/>
    </row>
    <row r="75" spans="2:13" ht="30.75" customHeight="1" outlineLevel="2" x14ac:dyDescent="0.25">
      <c r="B75" s="15" t="s">
        <v>492</v>
      </c>
      <c r="C75" s="6" t="s">
        <v>599</v>
      </c>
      <c r="D75" s="6" t="s">
        <v>540</v>
      </c>
      <c r="E75" s="6" t="s">
        <v>468</v>
      </c>
      <c r="F75" s="6" t="s">
        <v>491</v>
      </c>
      <c r="G75" s="6">
        <v>18</v>
      </c>
      <c r="H75" s="5">
        <v>22</v>
      </c>
      <c r="I75" s="5">
        <f t="shared" si="5"/>
        <v>44</v>
      </c>
      <c r="J75" s="5">
        <f t="shared" si="6"/>
        <v>396</v>
      </c>
      <c r="K75" s="5">
        <f t="shared" si="7"/>
        <v>792</v>
      </c>
      <c r="L75" s="7"/>
      <c r="M75" s="8"/>
    </row>
    <row r="76" spans="2:13" ht="30.75" customHeight="1" outlineLevel="2" x14ac:dyDescent="0.25">
      <c r="B76" s="15" t="s">
        <v>600</v>
      </c>
      <c r="C76" s="6" t="s">
        <v>601</v>
      </c>
      <c r="D76" s="6" t="s">
        <v>602</v>
      </c>
      <c r="E76" s="6" t="s">
        <v>472</v>
      </c>
      <c r="F76" s="6" t="s">
        <v>485</v>
      </c>
      <c r="G76" s="6">
        <v>17</v>
      </c>
      <c r="H76" s="5">
        <v>40</v>
      </c>
      <c r="I76" s="5">
        <f t="shared" si="5"/>
        <v>80</v>
      </c>
      <c r="J76" s="5">
        <f t="shared" si="6"/>
        <v>680</v>
      </c>
      <c r="K76" s="5">
        <f t="shared" si="7"/>
        <v>1360</v>
      </c>
      <c r="L76" s="7"/>
      <c r="M76" s="8"/>
    </row>
    <row r="77" spans="2:13" ht="30.75" customHeight="1" outlineLevel="2" x14ac:dyDescent="0.25">
      <c r="B77" s="15" t="s">
        <v>591</v>
      </c>
      <c r="C77" s="6">
        <v>10152</v>
      </c>
      <c r="D77" s="6" t="s">
        <v>603</v>
      </c>
      <c r="E77" s="6" t="s">
        <v>468</v>
      </c>
      <c r="F77" s="6" t="s">
        <v>469</v>
      </c>
      <c r="G77" s="6">
        <v>17</v>
      </c>
      <c r="H77" s="5">
        <v>40</v>
      </c>
      <c r="I77" s="5">
        <f t="shared" si="5"/>
        <v>80</v>
      </c>
      <c r="J77" s="5">
        <f t="shared" si="6"/>
        <v>680</v>
      </c>
      <c r="K77" s="5">
        <f t="shared" si="7"/>
        <v>1360</v>
      </c>
      <c r="L77" s="7"/>
      <c r="M77" s="8"/>
    </row>
    <row r="78" spans="2:13" ht="30.75" customHeight="1" outlineLevel="2" x14ac:dyDescent="0.25">
      <c r="B78" s="15" t="s">
        <v>466</v>
      </c>
      <c r="C78" s="6">
        <v>10856</v>
      </c>
      <c r="D78" s="6" t="s">
        <v>499</v>
      </c>
      <c r="E78" s="6" t="s">
        <v>468</v>
      </c>
      <c r="F78" s="6" t="s">
        <v>495</v>
      </c>
      <c r="G78" s="6">
        <v>17</v>
      </c>
      <c r="H78" s="5">
        <v>17.5</v>
      </c>
      <c r="I78" s="5">
        <f t="shared" si="5"/>
        <v>35</v>
      </c>
      <c r="J78" s="5">
        <f t="shared" si="6"/>
        <v>297.5</v>
      </c>
      <c r="K78" s="5">
        <f t="shared" si="7"/>
        <v>595</v>
      </c>
      <c r="L78" s="7"/>
      <c r="M78" s="8"/>
    </row>
    <row r="79" spans="2:13" ht="30.75" customHeight="1" outlineLevel="2" x14ac:dyDescent="0.25">
      <c r="B79" s="15" t="s">
        <v>466</v>
      </c>
      <c r="C79" s="6">
        <v>10733</v>
      </c>
      <c r="D79" s="6" t="s">
        <v>496</v>
      </c>
      <c r="E79" s="6" t="s">
        <v>468</v>
      </c>
      <c r="F79" s="6" t="s">
        <v>491</v>
      </c>
      <c r="G79" s="6">
        <v>17</v>
      </c>
      <c r="H79" s="5">
        <v>20</v>
      </c>
      <c r="I79" s="5">
        <f t="shared" si="5"/>
        <v>40</v>
      </c>
      <c r="J79" s="5">
        <f t="shared" si="6"/>
        <v>340</v>
      </c>
      <c r="K79" s="5">
        <f t="shared" si="7"/>
        <v>680</v>
      </c>
      <c r="L79" s="7"/>
      <c r="M79" s="8"/>
    </row>
    <row r="80" spans="2:13" ht="30.75" customHeight="1" outlineLevel="2" x14ac:dyDescent="0.25">
      <c r="B80" s="15" t="s">
        <v>474</v>
      </c>
      <c r="C80" s="6" t="s">
        <v>158</v>
      </c>
      <c r="D80" s="6" t="s">
        <v>604</v>
      </c>
      <c r="E80" s="6" t="s">
        <v>468</v>
      </c>
      <c r="F80" s="6" t="s">
        <v>491</v>
      </c>
      <c r="G80" s="6">
        <v>16</v>
      </c>
      <c r="H80" s="5">
        <v>22</v>
      </c>
      <c r="I80" s="5">
        <f t="shared" si="5"/>
        <v>44</v>
      </c>
      <c r="J80" s="5">
        <f t="shared" si="6"/>
        <v>352</v>
      </c>
      <c r="K80" s="5">
        <f t="shared" si="7"/>
        <v>704</v>
      </c>
      <c r="L80" s="7">
        <v>110160306060</v>
      </c>
      <c r="M80" s="8"/>
    </row>
    <row r="81" spans="2:13" ht="30.75" customHeight="1" outlineLevel="2" x14ac:dyDescent="0.25">
      <c r="B81" s="15" t="s">
        <v>516</v>
      </c>
      <c r="C81" s="6" t="s">
        <v>475</v>
      </c>
      <c r="D81" s="6" t="s">
        <v>605</v>
      </c>
      <c r="E81" s="6" t="s">
        <v>527</v>
      </c>
      <c r="F81" s="6" t="s">
        <v>485</v>
      </c>
      <c r="G81" s="6">
        <v>16</v>
      </c>
      <c r="H81" s="5">
        <v>40</v>
      </c>
      <c r="I81" s="5">
        <f t="shared" si="5"/>
        <v>80</v>
      </c>
      <c r="J81" s="5">
        <f t="shared" si="6"/>
        <v>640</v>
      </c>
      <c r="K81" s="5">
        <f t="shared" si="7"/>
        <v>1280</v>
      </c>
      <c r="L81" s="7" t="s">
        <v>475</v>
      </c>
      <c r="M81" s="8"/>
    </row>
    <row r="82" spans="2:13" ht="30.75" customHeight="1" outlineLevel="2" x14ac:dyDescent="0.25">
      <c r="B82" s="15" t="s">
        <v>591</v>
      </c>
      <c r="C82" s="16" t="s">
        <v>606</v>
      </c>
      <c r="D82" s="6" t="s">
        <v>607</v>
      </c>
      <c r="E82" s="6" t="s">
        <v>468</v>
      </c>
      <c r="F82" s="6" t="s">
        <v>483</v>
      </c>
      <c r="G82" s="6">
        <v>15</v>
      </c>
      <c r="H82" s="5">
        <v>30</v>
      </c>
      <c r="I82" s="5">
        <f t="shared" si="5"/>
        <v>60</v>
      </c>
      <c r="J82" s="5">
        <f t="shared" si="6"/>
        <v>450</v>
      </c>
      <c r="K82" s="5">
        <f t="shared" si="7"/>
        <v>900</v>
      </c>
      <c r="L82" s="7"/>
      <c r="M82" s="8"/>
    </row>
    <row r="83" spans="2:13" ht="30.75" customHeight="1" outlineLevel="2" x14ac:dyDescent="0.25">
      <c r="B83" s="15" t="s">
        <v>591</v>
      </c>
      <c r="C83" s="6">
        <v>10275</v>
      </c>
      <c r="D83" s="6" t="s">
        <v>608</v>
      </c>
      <c r="E83" s="6" t="s">
        <v>468</v>
      </c>
      <c r="F83" s="6" t="s">
        <v>495</v>
      </c>
      <c r="G83" s="6">
        <v>15</v>
      </c>
      <c r="H83" s="5">
        <v>18</v>
      </c>
      <c r="I83" s="5">
        <f t="shared" si="5"/>
        <v>36</v>
      </c>
      <c r="J83" s="5">
        <f t="shared" si="6"/>
        <v>270</v>
      </c>
      <c r="K83" s="5">
        <f t="shared" si="7"/>
        <v>540</v>
      </c>
      <c r="L83" s="7"/>
      <c r="M83" s="8"/>
    </row>
    <row r="84" spans="2:13" ht="30.75" customHeight="1" outlineLevel="2" x14ac:dyDescent="0.25">
      <c r="B84" s="15" t="s">
        <v>591</v>
      </c>
      <c r="C84" s="16" t="s">
        <v>609</v>
      </c>
      <c r="D84" s="6" t="s">
        <v>610</v>
      </c>
      <c r="E84" s="6" t="s">
        <v>572</v>
      </c>
      <c r="F84" s="6" t="s">
        <v>483</v>
      </c>
      <c r="G84" s="6">
        <v>15</v>
      </c>
      <c r="H84" s="5">
        <v>27.5</v>
      </c>
      <c r="I84" s="5">
        <f t="shared" si="5"/>
        <v>55</v>
      </c>
      <c r="J84" s="5">
        <f t="shared" si="6"/>
        <v>412.5</v>
      </c>
      <c r="K84" s="5">
        <f t="shared" si="7"/>
        <v>825</v>
      </c>
      <c r="L84" s="7"/>
      <c r="M84" s="8"/>
    </row>
    <row r="85" spans="2:13" ht="30.75" customHeight="1" outlineLevel="2" x14ac:dyDescent="0.25">
      <c r="B85" s="15" t="s">
        <v>570</v>
      </c>
      <c r="C85" s="6">
        <v>299303</v>
      </c>
      <c r="D85" s="6" t="s">
        <v>571</v>
      </c>
      <c r="E85" s="6" t="s">
        <v>572</v>
      </c>
      <c r="F85" s="6" t="s">
        <v>611</v>
      </c>
      <c r="G85" s="6">
        <v>9</v>
      </c>
      <c r="H85" s="5">
        <v>48</v>
      </c>
      <c r="I85" s="5">
        <f t="shared" si="5"/>
        <v>96</v>
      </c>
      <c r="J85" s="5">
        <f t="shared" si="6"/>
        <v>432</v>
      </c>
      <c r="K85" s="5">
        <f t="shared" si="7"/>
        <v>864</v>
      </c>
      <c r="L85" s="7"/>
      <c r="M85" s="8"/>
    </row>
    <row r="86" spans="2:13" ht="30.75" customHeight="1" outlineLevel="2" collapsed="1" x14ac:dyDescent="0.25">
      <c r="B86" s="15" t="s">
        <v>570</v>
      </c>
      <c r="C86" s="6">
        <v>299306</v>
      </c>
      <c r="D86" s="6" t="s">
        <v>571</v>
      </c>
      <c r="E86" s="6" t="s">
        <v>572</v>
      </c>
      <c r="F86" s="6" t="s">
        <v>495</v>
      </c>
      <c r="G86" s="6">
        <v>6</v>
      </c>
      <c r="H86" s="5">
        <v>48</v>
      </c>
      <c r="I86" s="5">
        <f t="shared" si="5"/>
        <v>96</v>
      </c>
      <c r="J86" s="5">
        <f t="shared" si="6"/>
        <v>288</v>
      </c>
      <c r="K86" s="5">
        <f t="shared" si="7"/>
        <v>576</v>
      </c>
      <c r="L86" s="7"/>
      <c r="M86" s="8"/>
    </row>
    <row r="87" spans="2:13" ht="30.75" customHeight="1" outlineLevel="2" collapsed="1" x14ac:dyDescent="0.25">
      <c r="B87" s="15" t="s">
        <v>466</v>
      </c>
      <c r="C87" s="6">
        <v>95990</v>
      </c>
      <c r="D87" s="6" t="s">
        <v>563</v>
      </c>
      <c r="E87" s="6" t="s">
        <v>468</v>
      </c>
      <c r="F87" s="6" t="s">
        <v>512</v>
      </c>
      <c r="G87" s="6">
        <v>15</v>
      </c>
      <c r="H87" s="5">
        <v>17.5</v>
      </c>
      <c r="I87" s="5">
        <f t="shared" si="5"/>
        <v>35</v>
      </c>
      <c r="J87" s="5">
        <f t="shared" si="6"/>
        <v>262.5</v>
      </c>
      <c r="K87" s="5">
        <f t="shared" si="7"/>
        <v>525</v>
      </c>
      <c r="L87" s="7"/>
      <c r="M87" s="8"/>
    </row>
    <row r="88" spans="2:13" ht="30.75" customHeight="1" outlineLevel="2" x14ac:dyDescent="0.25">
      <c r="B88" s="15" t="s">
        <v>466</v>
      </c>
      <c r="C88" s="6">
        <v>10735</v>
      </c>
      <c r="D88" s="6" t="s">
        <v>612</v>
      </c>
      <c r="E88" s="6" t="s">
        <v>468</v>
      </c>
      <c r="F88" s="6" t="s">
        <v>495</v>
      </c>
      <c r="G88" s="6">
        <v>15</v>
      </c>
      <c r="H88" s="5">
        <v>20</v>
      </c>
      <c r="I88" s="5">
        <f t="shared" si="5"/>
        <v>40</v>
      </c>
      <c r="J88" s="5">
        <f t="shared" si="6"/>
        <v>300</v>
      </c>
      <c r="K88" s="5">
        <f t="shared" si="7"/>
        <v>600</v>
      </c>
      <c r="L88" s="7"/>
      <c r="M88" s="8"/>
    </row>
    <row r="89" spans="2:13" ht="30.75" customHeight="1" outlineLevel="2" collapsed="1" x14ac:dyDescent="0.25">
      <c r="B89" s="15" t="s">
        <v>613</v>
      </c>
      <c r="C89" s="6">
        <v>8602</v>
      </c>
      <c r="D89" s="6" t="s">
        <v>614</v>
      </c>
      <c r="E89" s="6" t="s">
        <v>615</v>
      </c>
      <c r="F89" s="6" t="s">
        <v>491</v>
      </c>
      <c r="G89" s="6">
        <v>15</v>
      </c>
      <c r="H89" s="5">
        <v>30</v>
      </c>
      <c r="I89" s="5">
        <f t="shared" si="5"/>
        <v>60</v>
      </c>
      <c r="J89" s="5">
        <f t="shared" si="6"/>
        <v>450</v>
      </c>
      <c r="K89" s="5">
        <f t="shared" si="7"/>
        <v>900</v>
      </c>
      <c r="L89" s="7"/>
      <c r="M89" s="8"/>
    </row>
    <row r="90" spans="2:13" ht="30.75" customHeight="1" outlineLevel="2" collapsed="1" x14ac:dyDescent="0.25">
      <c r="B90" s="15" t="s">
        <v>574</v>
      </c>
      <c r="C90" s="6" t="s">
        <v>616</v>
      </c>
      <c r="D90" s="6" t="s">
        <v>617</v>
      </c>
      <c r="E90" s="6" t="s">
        <v>472</v>
      </c>
      <c r="F90" s="6" t="s">
        <v>469</v>
      </c>
      <c r="G90" s="6">
        <v>15</v>
      </c>
      <c r="H90" s="5">
        <v>40</v>
      </c>
      <c r="I90" s="5">
        <f t="shared" si="5"/>
        <v>80</v>
      </c>
      <c r="J90" s="5">
        <f t="shared" si="6"/>
        <v>600</v>
      </c>
      <c r="K90" s="5">
        <f t="shared" si="7"/>
        <v>1200</v>
      </c>
      <c r="L90" s="7"/>
      <c r="M90" s="8"/>
    </row>
    <row r="91" spans="2:13" ht="30.75" customHeight="1" outlineLevel="2" collapsed="1" x14ac:dyDescent="0.25">
      <c r="B91" s="15" t="s">
        <v>492</v>
      </c>
      <c r="C91" s="6" t="s">
        <v>475</v>
      </c>
      <c r="D91" s="6" t="s">
        <v>507</v>
      </c>
      <c r="E91" s="6" t="s">
        <v>618</v>
      </c>
      <c r="F91" s="6" t="s">
        <v>495</v>
      </c>
      <c r="G91" s="6">
        <v>15</v>
      </c>
      <c r="H91" s="5">
        <v>35</v>
      </c>
      <c r="I91" s="5">
        <f t="shared" si="5"/>
        <v>70</v>
      </c>
      <c r="J91" s="5">
        <f t="shared" si="6"/>
        <v>525</v>
      </c>
      <c r="K91" s="5">
        <f t="shared" si="7"/>
        <v>1050</v>
      </c>
      <c r="L91" s="7">
        <v>80579976581</v>
      </c>
      <c r="M91" s="8"/>
    </row>
    <row r="92" spans="2:13" ht="30.75" customHeight="1" outlineLevel="2" collapsed="1" x14ac:dyDescent="0.25">
      <c r="B92" s="15" t="s">
        <v>492</v>
      </c>
      <c r="C92" s="6" t="s">
        <v>619</v>
      </c>
      <c r="D92" s="6" t="s">
        <v>540</v>
      </c>
      <c r="E92" s="6" t="s">
        <v>468</v>
      </c>
      <c r="F92" s="6" t="s">
        <v>469</v>
      </c>
      <c r="G92" s="6">
        <v>15</v>
      </c>
      <c r="H92" s="5">
        <v>22</v>
      </c>
      <c r="I92" s="5">
        <f t="shared" si="5"/>
        <v>44</v>
      </c>
      <c r="J92" s="5">
        <f t="shared" si="6"/>
        <v>330</v>
      </c>
      <c r="K92" s="5">
        <f t="shared" si="7"/>
        <v>660</v>
      </c>
      <c r="L92" s="7"/>
      <c r="M92" s="8"/>
    </row>
    <row r="93" spans="2:13" ht="30.75" customHeight="1" outlineLevel="2" collapsed="1" x14ac:dyDescent="0.25">
      <c r="B93" s="15" t="s">
        <v>544</v>
      </c>
      <c r="C93" s="6">
        <v>207287</v>
      </c>
      <c r="D93" s="6" t="s">
        <v>620</v>
      </c>
      <c r="E93" s="6" t="s">
        <v>538</v>
      </c>
      <c r="F93" s="6" t="s">
        <v>521</v>
      </c>
      <c r="G93" s="6">
        <v>15</v>
      </c>
      <c r="H93" s="5">
        <v>15</v>
      </c>
      <c r="I93" s="5">
        <v>30</v>
      </c>
      <c r="J93" s="5">
        <f t="shared" si="6"/>
        <v>225</v>
      </c>
      <c r="K93" s="5">
        <f t="shared" si="7"/>
        <v>450</v>
      </c>
      <c r="L93" s="18" t="s">
        <v>621</v>
      </c>
      <c r="M93" s="8"/>
    </row>
    <row r="94" spans="2:13" ht="30.75" customHeight="1" outlineLevel="2" collapsed="1" x14ac:dyDescent="0.25">
      <c r="B94" s="15" t="s">
        <v>622</v>
      </c>
      <c r="C94" s="6" t="s">
        <v>623</v>
      </c>
      <c r="D94" s="6" t="s">
        <v>624</v>
      </c>
      <c r="E94" s="6" t="s">
        <v>468</v>
      </c>
      <c r="F94" s="6" t="s">
        <v>485</v>
      </c>
      <c r="G94" s="6">
        <v>14</v>
      </c>
      <c r="H94" s="5">
        <v>60</v>
      </c>
      <c r="I94" s="5">
        <f>H94*2</f>
        <v>120</v>
      </c>
      <c r="J94" s="5">
        <f t="shared" si="6"/>
        <v>840</v>
      </c>
      <c r="K94" s="5">
        <f t="shared" si="7"/>
        <v>1680</v>
      </c>
      <c r="L94" s="7"/>
      <c r="M94" s="8"/>
    </row>
    <row r="95" spans="2:13" ht="30.75" customHeight="1" outlineLevel="2" collapsed="1" x14ac:dyDescent="0.25">
      <c r="B95" s="15" t="s">
        <v>622</v>
      </c>
      <c r="C95" s="6" t="s">
        <v>625</v>
      </c>
      <c r="D95" s="6" t="s">
        <v>626</v>
      </c>
      <c r="E95" s="6" t="s">
        <v>468</v>
      </c>
      <c r="F95" s="6" t="s">
        <v>491</v>
      </c>
      <c r="G95" s="6">
        <v>7</v>
      </c>
      <c r="H95" s="5">
        <v>40</v>
      </c>
      <c r="I95" s="5">
        <f>H95*2</f>
        <v>80</v>
      </c>
      <c r="J95" s="5">
        <f t="shared" si="6"/>
        <v>280</v>
      </c>
      <c r="K95" s="5">
        <f t="shared" si="7"/>
        <v>560</v>
      </c>
      <c r="L95" s="7"/>
      <c r="M95" s="8"/>
    </row>
    <row r="96" spans="2:13" ht="30.75" customHeight="1" outlineLevel="2" x14ac:dyDescent="0.25">
      <c r="B96" s="15" t="s">
        <v>622</v>
      </c>
      <c r="C96" s="6" t="s">
        <v>627</v>
      </c>
      <c r="D96" s="6" t="s">
        <v>626</v>
      </c>
      <c r="E96" s="6" t="s">
        <v>468</v>
      </c>
      <c r="F96" s="6" t="s">
        <v>495</v>
      </c>
      <c r="G96" s="6">
        <v>7</v>
      </c>
      <c r="H96" s="5">
        <v>40</v>
      </c>
      <c r="I96" s="5">
        <f>H96*2</f>
        <v>80</v>
      </c>
      <c r="J96" s="5">
        <f t="shared" si="6"/>
        <v>280</v>
      </c>
      <c r="K96" s="5">
        <f t="shared" si="7"/>
        <v>560</v>
      </c>
      <c r="L96" s="7"/>
      <c r="M96" s="8"/>
    </row>
    <row r="97" spans="2:13" ht="30.75" customHeight="1" outlineLevel="2" x14ac:dyDescent="0.25">
      <c r="B97" s="15" t="s">
        <v>613</v>
      </c>
      <c r="C97" s="6">
        <v>8601</v>
      </c>
      <c r="D97" s="6" t="s">
        <v>628</v>
      </c>
      <c r="E97" s="6" t="s">
        <v>615</v>
      </c>
      <c r="F97" s="6" t="s">
        <v>491</v>
      </c>
      <c r="G97" s="6">
        <v>9</v>
      </c>
      <c r="H97" s="5">
        <v>15</v>
      </c>
      <c r="I97" s="5">
        <v>30</v>
      </c>
      <c r="J97" s="5">
        <f t="shared" si="6"/>
        <v>135</v>
      </c>
      <c r="K97" s="5">
        <f t="shared" si="7"/>
        <v>270</v>
      </c>
      <c r="L97" s="7">
        <v>553000086012</v>
      </c>
      <c r="M97" s="8"/>
    </row>
    <row r="98" spans="2:13" ht="30.75" customHeight="1" outlineLevel="2" collapsed="1" x14ac:dyDescent="0.25">
      <c r="B98" s="15" t="s">
        <v>613</v>
      </c>
      <c r="C98" s="6">
        <v>8601</v>
      </c>
      <c r="D98" s="6" t="s">
        <v>628</v>
      </c>
      <c r="E98" s="6" t="s">
        <v>615</v>
      </c>
      <c r="F98" s="6" t="s">
        <v>521</v>
      </c>
      <c r="G98" s="6">
        <v>5</v>
      </c>
      <c r="H98" s="5">
        <v>15</v>
      </c>
      <c r="I98" s="5">
        <v>30</v>
      </c>
      <c r="J98" s="5">
        <f t="shared" si="6"/>
        <v>75</v>
      </c>
      <c r="K98" s="5">
        <f t="shared" si="7"/>
        <v>150</v>
      </c>
      <c r="L98" s="7">
        <v>553000086013</v>
      </c>
      <c r="M98" s="8"/>
    </row>
    <row r="99" spans="2:13" ht="30.75" customHeight="1" outlineLevel="2" collapsed="1" x14ac:dyDescent="0.25">
      <c r="B99" s="15" t="s">
        <v>629</v>
      </c>
      <c r="C99" s="6">
        <v>100</v>
      </c>
      <c r="D99" s="6" t="s">
        <v>630</v>
      </c>
      <c r="E99" s="6" t="s">
        <v>468</v>
      </c>
      <c r="F99" s="6" t="s">
        <v>631</v>
      </c>
      <c r="G99" s="6">
        <v>14</v>
      </c>
      <c r="H99" s="5">
        <v>20</v>
      </c>
      <c r="I99" s="5">
        <f t="shared" ref="I99:I118" si="8">H99*2</f>
        <v>40</v>
      </c>
      <c r="J99" s="5">
        <f t="shared" si="6"/>
        <v>280</v>
      </c>
      <c r="K99" s="5">
        <f t="shared" si="7"/>
        <v>560</v>
      </c>
      <c r="L99" s="7"/>
      <c r="M99" s="8"/>
    </row>
    <row r="100" spans="2:13" ht="30.75" customHeight="1" outlineLevel="2" collapsed="1" x14ac:dyDescent="0.25">
      <c r="B100" s="15" t="s">
        <v>591</v>
      </c>
      <c r="C100" s="16" t="s">
        <v>632</v>
      </c>
      <c r="D100" s="6" t="s">
        <v>633</v>
      </c>
      <c r="E100" s="6" t="s">
        <v>572</v>
      </c>
      <c r="F100" s="6" t="s">
        <v>491</v>
      </c>
      <c r="G100" s="6">
        <v>13</v>
      </c>
      <c r="H100" s="5">
        <v>45</v>
      </c>
      <c r="I100" s="5">
        <f t="shared" si="8"/>
        <v>90</v>
      </c>
      <c r="J100" s="5">
        <f t="shared" si="6"/>
        <v>585</v>
      </c>
      <c r="K100" s="5">
        <f t="shared" si="7"/>
        <v>1170</v>
      </c>
      <c r="L100" s="7"/>
      <c r="M100" s="8"/>
    </row>
    <row r="101" spans="2:13" ht="30.75" customHeight="1" outlineLevel="2" collapsed="1" x14ac:dyDescent="0.25">
      <c r="B101" s="15" t="s">
        <v>622</v>
      </c>
      <c r="C101" s="6" t="s">
        <v>634</v>
      </c>
      <c r="D101" s="6" t="s">
        <v>635</v>
      </c>
      <c r="E101" s="6" t="s">
        <v>468</v>
      </c>
      <c r="F101" s="6" t="s">
        <v>491</v>
      </c>
      <c r="G101" s="6">
        <v>5</v>
      </c>
      <c r="H101" s="5">
        <v>40</v>
      </c>
      <c r="I101" s="5">
        <f t="shared" si="8"/>
        <v>80</v>
      </c>
      <c r="J101" s="5">
        <f t="shared" si="6"/>
        <v>200</v>
      </c>
      <c r="K101" s="5">
        <f t="shared" si="7"/>
        <v>400</v>
      </c>
      <c r="L101" s="7"/>
      <c r="M101" s="8"/>
    </row>
    <row r="102" spans="2:13" ht="30.75" customHeight="1" outlineLevel="2" x14ac:dyDescent="0.25">
      <c r="B102" s="15" t="s">
        <v>622</v>
      </c>
      <c r="C102" s="6" t="s">
        <v>636</v>
      </c>
      <c r="D102" s="6" t="s">
        <v>635</v>
      </c>
      <c r="E102" s="6" t="s">
        <v>468</v>
      </c>
      <c r="F102" s="6" t="s">
        <v>469</v>
      </c>
      <c r="G102" s="6">
        <v>4</v>
      </c>
      <c r="H102" s="5">
        <v>40</v>
      </c>
      <c r="I102" s="5">
        <f t="shared" si="8"/>
        <v>80</v>
      </c>
      <c r="J102" s="5">
        <f t="shared" si="6"/>
        <v>160</v>
      </c>
      <c r="K102" s="5">
        <f t="shared" si="7"/>
        <v>320</v>
      </c>
      <c r="L102" s="7"/>
      <c r="M102" s="8"/>
    </row>
    <row r="103" spans="2:13" ht="30.75" customHeight="1" outlineLevel="2" collapsed="1" x14ac:dyDescent="0.25">
      <c r="B103" s="15" t="s">
        <v>622</v>
      </c>
      <c r="C103" s="6" t="s">
        <v>637</v>
      </c>
      <c r="D103" s="6" t="s">
        <v>635</v>
      </c>
      <c r="E103" s="6" t="s">
        <v>468</v>
      </c>
      <c r="F103" s="6" t="s">
        <v>495</v>
      </c>
      <c r="G103" s="6">
        <v>4</v>
      </c>
      <c r="H103" s="5">
        <v>40</v>
      </c>
      <c r="I103" s="5">
        <f t="shared" si="8"/>
        <v>80</v>
      </c>
      <c r="J103" s="5">
        <f t="shared" si="6"/>
        <v>160</v>
      </c>
      <c r="K103" s="5">
        <f t="shared" si="7"/>
        <v>320</v>
      </c>
      <c r="L103" s="7"/>
      <c r="M103" s="8"/>
    </row>
    <row r="104" spans="2:13" ht="30.75" customHeight="1" outlineLevel="2" collapsed="1" x14ac:dyDescent="0.25">
      <c r="B104" s="15" t="s">
        <v>638</v>
      </c>
      <c r="C104" s="6">
        <v>3200</v>
      </c>
      <c r="D104" s="6" t="s">
        <v>639</v>
      </c>
      <c r="E104" s="6" t="s">
        <v>468</v>
      </c>
      <c r="F104" s="6" t="s">
        <v>590</v>
      </c>
      <c r="G104" s="6">
        <v>13</v>
      </c>
      <c r="H104" s="5">
        <v>145</v>
      </c>
      <c r="I104" s="5">
        <f t="shared" si="8"/>
        <v>290</v>
      </c>
      <c r="J104" s="5">
        <f t="shared" si="6"/>
        <v>1885</v>
      </c>
      <c r="K104" s="5">
        <f t="shared" si="7"/>
        <v>3770</v>
      </c>
      <c r="L104" s="7"/>
      <c r="M104" s="8"/>
    </row>
    <row r="105" spans="2:13" ht="30.75" customHeight="1" outlineLevel="2" collapsed="1" x14ac:dyDescent="0.25">
      <c r="B105" s="15" t="s">
        <v>492</v>
      </c>
      <c r="C105" s="6" t="s">
        <v>640</v>
      </c>
      <c r="D105" s="6" t="s">
        <v>568</v>
      </c>
      <c r="E105" s="6" t="s">
        <v>468</v>
      </c>
      <c r="F105" s="6" t="s">
        <v>485</v>
      </c>
      <c r="G105" s="6">
        <v>13</v>
      </c>
      <c r="H105" s="5">
        <v>25</v>
      </c>
      <c r="I105" s="5">
        <f t="shared" si="8"/>
        <v>50</v>
      </c>
      <c r="J105" s="5">
        <f t="shared" si="6"/>
        <v>325</v>
      </c>
      <c r="K105" s="5">
        <f t="shared" si="7"/>
        <v>650</v>
      </c>
      <c r="L105" s="7"/>
      <c r="M105" s="8"/>
    </row>
    <row r="106" spans="2:13" ht="30.75" customHeight="1" outlineLevel="2" collapsed="1" x14ac:dyDescent="0.25">
      <c r="B106" s="15" t="s">
        <v>492</v>
      </c>
      <c r="C106" s="6" t="s">
        <v>641</v>
      </c>
      <c r="D106" s="6" t="s">
        <v>566</v>
      </c>
      <c r="E106" s="6" t="s">
        <v>468</v>
      </c>
      <c r="F106" s="6" t="s">
        <v>469</v>
      </c>
      <c r="G106" s="6">
        <v>13</v>
      </c>
      <c r="H106" s="5">
        <v>25</v>
      </c>
      <c r="I106" s="5">
        <f t="shared" si="8"/>
        <v>50</v>
      </c>
      <c r="J106" s="5">
        <f t="shared" si="6"/>
        <v>325</v>
      </c>
      <c r="K106" s="5">
        <f t="shared" si="7"/>
        <v>650</v>
      </c>
      <c r="L106" s="7"/>
      <c r="M106" s="8"/>
    </row>
    <row r="107" spans="2:13" s="8" customFormat="1" ht="30.75" customHeight="1" outlineLevel="2" collapsed="1" x14ac:dyDescent="0.25">
      <c r="B107" s="15" t="s">
        <v>492</v>
      </c>
      <c r="C107" s="6" t="s">
        <v>642</v>
      </c>
      <c r="D107" s="6" t="s">
        <v>503</v>
      </c>
      <c r="E107" s="6" t="s">
        <v>468</v>
      </c>
      <c r="F107" s="6" t="s">
        <v>469</v>
      </c>
      <c r="G107" s="6">
        <v>13</v>
      </c>
      <c r="H107" s="5">
        <v>15</v>
      </c>
      <c r="I107" s="5">
        <f t="shared" si="8"/>
        <v>30</v>
      </c>
      <c r="J107" s="5">
        <f t="shared" si="6"/>
        <v>195</v>
      </c>
      <c r="K107" s="5">
        <f t="shared" si="7"/>
        <v>390</v>
      </c>
      <c r="L107" s="7"/>
    </row>
    <row r="108" spans="2:13" ht="30.75" customHeight="1" outlineLevel="2" collapsed="1" x14ac:dyDescent="0.25">
      <c r="B108" s="15" t="s">
        <v>643</v>
      </c>
      <c r="C108" s="16" t="s">
        <v>644</v>
      </c>
      <c r="D108" s="6" t="s">
        <v>645</v>
      </c>
      <c r="E108" s="6" t="s">
        <v>468</v>
      </c>
      <c r="F108" s="6" t="s">
        <v>491</v>
      </c>
      <c r="G108" s="6">
        <v>12</v>
      </c>
      <c r="H108" s="5">
        <v>17.5</v>
      </c>
      <c r="I108" s="5">
        <f t="shared" si="8"/>
        <v>35</v>
      </c>
      <c r="J108" s="5">
        <f t="shared" si="6"/>
        <v>210</v>
      </c>
      <c r="K108" s="5">
        <f t="shared" si="7"/>
        <v>420</v>
      </c>
      <c r="L108" s="7"/>
      <c r="M108" s="8"/>
    </row>
    <row r="109" spans="2:13" ht="30.75" customHeight="1" outlineLevel="2" collapsed="1" x14ac:dyDescent="0.25">
      <c r="B109" s="15" t="s">
        <v>646</v>
      </c>
      <c r="C109" s="6" t="s">
        <v>647</v>
      </c>
      <c r="D109" s="6" t="s">
        <v>648</v>
      </c>
      <c r="E109" s="6" t="s">
        <v>468</v>
      </c>
      <c r="F109" s="6" t="s">
        <v>485</v>
      </c>
      <c r="G109" s="6">
        <v>12</v>
      </c>
      <c r="H109" s="5">
        <v>55</v>
      </c>
      <c r="I109" s="5">
        <f t="shared" si="8"/>
        <v>110</v>
      </c>
      <c r="J109" s="5">
        <f t="shared" si="6"/>
        <v>660</v>
      </c>
      <c r="K109" s="5">
        <f t="shared" si="7"/>
        <v>1320</v>
      </c>
      <c r="L109" s="7"/>
      <c r="M109" s="8"/>
    </row>
    <row r="110" spans="2:13" ht="30.75" customHeight="1" outlineLevel="2" x14ac:dyDescent="0.25">
      <c r="B110" s="15" t="s">
        <v>649</v>
      </c>
      <c r="C110" s="6">
        <v>9958</v>
      </c>
      <c r="D110" s="6" t="s">
        <v>650</v>
      </c>
      <c r="E110" s="6" t="s">
        <v>468</v>
      </c>
      <c r="F110" s="6" t="s">
        <v>508</v>
      </c>
      <c r="G110" s="6">
        <v>12</v>
      </c>
      <c r="H110" s="5">
        <v>12</v>
      </c>
      <c r="I110" s="5">
        <f t="shared" si="8"/>
        <v>24</v>
      </c>
      <c r="J110" s="5">
        <f t="shared" si="6"/>
        <v>144</v>
      </c>
      <c r="K110" s="5">
        <f t="shared" si="7"/>
        <v>288</v>
      </c>
      <c r="L110" s="7"/>
      <c r="M110" s="8"/>
    </row>
    <row r="111" spans="2:13" ht="30.75" customHeight="1" outlineLevel="2" x14ac:dyDescent="0.25">
      <c r="B111" s="15" t="s">
        <v>591</v>
      </c>
      <c r="C111" s="16" t="s">
        <v>651</v>
      </c>
      <c r="D111" s="6" t="s">
        <v>652</v>
      </c>
      <c r="E111" s="6" t="s">
        <v>468</v>
      </c>
      <c r="F111" s="6" t="s">
        <v>653</v>
      </c>
      <c r="G111" s="6">
        <v>12</v>
      </c>
      <c r="H111" s="5">
        <v>137.5</v>
      </c>
      <c r="I111" s="5">
        <f t="shared" si="8"/>
        <v>275</v>
      </c>
      <c r="J111" s="5">
        <f t="shared" si="6"/>
        <v>1650</v>
      </c>
      <c r="K111" s="5">
        <f t="shared" si="7"/>
        <v>3300</v>
      </c>
      <c r="L111" s="7"/>
      <c r="M111" s="8"/>
    </row>
    <row r="112" spans="2:13" ht="30.75" customHeight="1" outlineLevel="2" collapsed="1" x14ac:dyDescent="0.25">
      <c r="B112" s="15" t="s">
        <v>591</v>
      </c>
      <c r="C112" s="16" t="s">
        <v>654</v>
      </c>
      <c r="D112" s="6" t="s">
        <v>655</v>
      </c>
      <c r="E112" s="6" t="s">
        <v>468</v>
      </c>
      <c r="F112" s="6" t="s">
        <v>485</v>
      </c>
      <c r="G112" s="6">
        <v>12</v>
      </c>
      <c r="H112" s="5">
        <v>28</v>
      </c>
      <c r="I112" s="5">
        <f t="shared" si="8"/>
        <v>56</v>
      </c>
      <c r="J112" s="5">
        <f t="shared" si="6"/>
        <v>336</v>
      </c>
      <c r="K112" s="5">
        <f t="shared" si="7"/>
        <v>672</v>
      </c>
      <c r="L112" s="7"/>
      <c r="M112" s="8"/>
    </row>
    <row r="113" spans="2:13" ht="30.75" customHeight="1" outlineLevel="2" collapsed="1" x14ac:dyDescent="0.25">
      <c r="B113" s="15" t="s">
        <v>591</v>
      </c>
      <c r="C113" s="6">
        <v>10093</v>
      </c>
      <c r="D113" s="6" t="s">
        <v>656</v>
      </c>
      <c r="E113" s="6" t="s">
        <v>468</v>
      </c>
      <c r="F113" s="6" t="s">
        <v>491</v>
      </c>
      <c r="G113" s="6">
        <v>6</v>
      </c>
      <c r="H113" s="5">
        <v>12</v>
      </c>
      <c r="I113" s="5">
        <f t="shared" si="8"/>
        <v>24</v>
      </c>
      <c r="J113" s="5">
        <f t="shared" si="6"/>
        <v>72</v>
      </c>
      <c r="K113" s="5">
        <f t="shared" si="7"/>
        <v>144</v>
      </c>
      <c r="L113" s="7"/>
      <c r="M113" s="8"/>
    </row>
    <row r="114" spans="2:13" ht="30.75" customHeight="1" outlineLevel="2" x14ac:dyDescent="0.25">
      <c r="B114" s="15" t="s">
        <v>591</v>
      </c>
      <c r="C114" s="6">
        <v>10096</v>
      </c>
      <c r="D114" s="6" t="s">
        <v>656</v>
      </c>
      <c r="E114" s="6" t="s">
        <v>468</v>
      </c>
      <c r="F114" s="6" t="s">
        <v>508</v>
      </c>
      <c r="G114" s="6">
        <v>6</v>
      </c>
      <c r="H114" s="5">
        <v>12</v>
      </c>
      <c r="I114" s="5">
        <f t="shared" si="8"/>
        <v>24</v>
      </c>
      <c r="J114" s="5">
        <f t="shared" si="6"/>
        <v>72</v>
      </c>
      <c r="K114" s="5">
        <f t="shared" si="7"/>
        <v>144</v>
      </c>
      <c r="L114" s="7"/>
      <c r="M114" s="8"/>
    </row>
    <row r="115" spans="2:13" ht="30.75" customHeight="1" outlineLevel="2" collapsed="1" x14ac:dyDescent="0.25">
      <c r="B115" s="15" t="s">
        <v>591</v>
      </c>
      <c r="C115" s="16" t="s">
        <v>657</v>
      </c>
      <c r="D115" s="6" t="s">
        <v>658</v>
      </c>
      <c r="E115" s="6" t="s">
        <v>468</v>
      </c>
      <c r="F115" s="6" t="s">
        <v>469</v>
      </c>
      <c r="G115" s="6">
        <v>4</v>
      </c>
      <c r="H115" s="5">
        <v>40</v>
      </c>
      <c r="I115" s="5">
        <f t="shared" si="8"/>
        <v>80</v>
      </c>
      <c r="J115" s="5">
        <f t="shared" si="6"/>
        <v>160</v>
      </c>
      <c r="K115" s="5">
        <f t="shared" si="7"/>
        <v>320</v>
      </c>
      <c r="L115" s="7"/>
      <c r="M115" s="8"/>
    </row>
    <row r="116" spans="2:13" ht="30.75" customHeight="1" outlineLevel="2" x14ac:dyDescent="0.25">
      <c r="B116" s="15" t="s">
        <v>591</v>
      </c>
      <c r="C116" s="16" t="s">
        <v>659</v>
      </c>
      <c r="D116" s="6" t="s">
        <v>658</v>
      </c>
      <c r="E116" s="6" t="s">
        <v>468</v>
      </c>
      <c r="F116" s="6" t="s">
        <v>495</v>
      </c>
      <c r="G116" s="6">
        <v>4</v>
      </c>
      <c r="H116" s="5">
        <v>40</v>
      </c>
      <c r="I116" s="5">
        <f t="shared" si="8"/>
        <v>80</v>
      </c>
      <c r="J116" s="5">
        <f t="shared" si="6"/>
        <v>160</v>
      </c>
      <c r="K116" s="5">
        <f t="shared" si="7"/>
        <v>320</v>
      </c>
      <c r="L116" s="7"/>
      <c r="M116" s="8"/>
    </row>
    <row r="117" spans="2:13" ht="30.75" customHeight="1" outlineLevel="2" collapsed="1" x14ac:dyDescent="0.25">
      <c r="B117" s="15" t="s">
        <v>591</v>
      </c>
      <c r="C117" s="16" t="s">
        <v>660</v>
      </c>
      <c r="D117" s="6" t="s">
        <v>658</v>
      </c>
      <c r="E117" s="6" t="s">
        <v>468</v>
      </c>
      <c r="F117" s="6" t="s">
        <v>508</v>
      </c>
      <c r="G117" s="6">
        <v>4</v>
      </c>
      <c r="H117" s="5">
        <v>40</v>
      </c>
      <c r="I117" s="5">
        <f t="shared" si="8"/>
        <v>80</v>
      </c>
      <c r="J117" s="5">
        <f t="shared" si="6"/>
        <v>160</v>
      </c>
      <c r="K117" s="5">
        <f t="shared" si="7"/>
        <v>320</v>
      </c>
      <c r="L117" s="7"/>
      <c r="M117" s="8"/>
    </row>
    <row r="118" spans="2:13" ht="30.75" customHeight="1" outlineLevel="2" x14ac:dyDescent="0.25">
      <c r="B118" s="15" t="s">
        <v>622</v>
      </c>
      <c r="C118" s="6" t="s">
        <v>661</v>
      </c>
      <c r="D118" s="6" t="s">
        <v>662</v>
      </c>
      <c r="E118" s="6" t="s">
        <v>468</v>
      </c>
      <c r="F118" s="6" t="s">
        <v>663</v>
      </c>
      <c r="G118" s="6">
        <v>12</v>
      </c>
      <c r="H118" s="5">
        <v>110</v>
      </c>
      <c r="I118" s="5">
        <f t="shared" si="8"/>
        <v>220</v>
      </c>
      <c r="J118" s="5">
        <f t="shared" si="6"/>
        <v>1320</v>
      </c>
      <c r="K118" s="5">
        <f t="shared" si="7"/>
        <v>2640</v>
      </c>
      <c r="L118" s="7"/>
      <c r="M118" s="8"/>
    </row>
    <row r="119" spans="2:13" ht="30.75" customHeight="1" outlineLevel="2" x14ac:dyDescent="0.25">
      <c r="B119" s="15" t="s">
        <v>474</v>
      </c>
      <c r="C119" s="6">
        <v>1101</v>
      </c>
      <c r="D119" s="6" t="s">
        <v>664</v>
      </c>
      <c r="E119" s="6" t="s">
        <v>468</v>
      </c>
      <c r="F119" s="6" t="s">
        <v>665</v>
      </c>
      <c r="G119" s="6">
        <v>12</v>
      </c>
      <c r="H119" s="5">
        <v>300</v>
      </c>
      <c r="I119" s="5">
        <v>600</v>
      </c>
      <c r="J119" s="5">
        <f t="shared" si="6"/>
        <v>3600</v>
      </c>
      <c r="K119" s="5">
        <f t="shared" si="7"/>
        <v>7200</v>
      </c>
      <c r="L119" s="7" t="s">
        <v>666</v>
      </c>
      <c r="M119" s="8"/>
    </row>
    <row r="120" spans="2:13" ht="30.75" customHeight="1" outlineLevel="2" x14ac:dyDescent="0.25">
      <c r="B120" s="15" t="s">
        <v>570</v>
      </c>
      <c r="C120" s="6">
        <v>202146</v>
      </c>
      <c r="D120" s="6" t="s">
        <v>667</v>
      </c>
      <c r="E120" s="6" t="s">
        <v>538</v>
      </c>
      <c r="F120" s="6" t="s">
        <v>495</v>
      </c>
      <c r="G120" s="6">
        <v>12</v>
      </c>
      <c r="H120" s="5">
        <v>15</v>
      </c>
      <c r="I120" s="5">
        <f t="shared" ref="I120:I145" si="9">H120*2</f>
        <v>30</v>
      </c>
      <c r="J120" s="5">
        <f t="shared" si="6"/>
        <v>180</v>
      </c>
      <c r="K120" s="5">
        <f t="shared" si="7"/>
        <v>360</v>
      </c>
      <c r="L120" s="7"/>
      <c r="M120" s="8"/>
    </row>
    <row r="121" spans="2:13" ht="30.75" customHeight="1" outlineLevel="2" x14ac:dyDescent="0.25">
      <c r="B121" s="15" t="s">
        <v>466</v>
      </c>
      <c r="C121" s="6">
        <v>59702</v>
      </c>
      <c r="D121" s="6" t="s">
        <v>668</v>
      </c>
      <c r="E121" s="6" t="s">
        <v>557</v>
      </c>
      <c r="F121" s="6" t="s">
        <v>512</v>
      </c>
      <c r="G121" s="6">
        <v>12</v>
      </c>
      <c r="H121" s="5">
        <v>10</v>
      </c>
      <c r="I121" s="5">
        <f t="shared" si="9"/>
        <v>20</v>
      </c>
      <c r="J121" s="5">
        <f t="shared" si="6"/>
        <v>120</v>
      </c>
      <c r="K121" s="5">
        <f t="shared" si="7"/>
        <v>240</v>
      </c>
      <c r="L121" s="7"/>
      <c r="M121" s="8"/>
    </row>
    <row r="122" spans="2:13" ht="30.75" customHeight="1" outlineLevel="2" x14ac:dyDescent="0.25">
      <c r="B122" s="15" t="s">
        <v>466</v>
      </c>
      <c r="C122" s="6">
        <v>59420</v>
      </c>
      <c r="D122" s="6" t="s">
        <v>669</v>
      </c>
      <c r="E122" s="6" t="s">
        <v>572</v>
      </c>
      <c r="F122" s="6" t="s">
        <v>495</v>
      </c>
      <c r="G122" s="6">
        <v>12</v>
      </c>
      <c r="H122" s="5">
        <v>32</v>
      </c>
      <c r="I122" s="5">
        <f t="shared" si="9"/>
        <v>64</v>
      </c>
      <c r="J122" s="5">
        <f t="shared" si="6"/>
        <v>384</v>
      </c>
      <c r="K122" s="5">
        <f t="shared" si="7"/>
        <v>768</v>
      </c>
      <c r="L122" s="7"/>
      <c r="M122" s="8"/>
    </row>
    <row r="123" spans="2:13" ht="30.75" customHeight="1" outlineLevel="2" x14ac:dyDescent="0.25">
      <c r="B123" s="15" t="s">
        <v>466</v>
      </c>
      <c r="C123" s="6">
        <v>59411</v>
      </c>
      <c r="D123" s="6" t="s">
        <v>670</v>
      </c>
      <c r="E123" s="6" t="s">
        <v>572</v>
      </c>
      <c r="F123" s="6" t="s">
        <v>491</v>
      </c>
      <c r="G123" s="6">
        <v>12</v>
      </c>
      <c r="H123" s="5">
        <v>22</v>
      </c>
      <c r="I123" s="5">
        <f t="shared" si="9"/>
        <v>44</v>
      </c>
      <c r="J123" s="5">
        <f t="shared" si="6"/>
        <v>264</v>
      </c>
      <c r="K123" s="5">
        <f t="shared" si="7"/>
        <v>528</v>
      </c>
      <c r="L123" s="7"/>
      <c r="M123" s="8"/>
    </row>
    <row r="124" spans="2:13" ht="30.75" customHeight="1" outlineLevel="2" x14ac:dyDescent="0.25">
      <c r="B124" s="15" t="s">
        <v>466</v>
      </c>
      <c r="C124" s="6">
        <v>10541</v>
      </c>
      <c r="D124" s="6" t="s">
        <v>671</v>
      </c>
      <c r="E124" s="6" t="s">
        <v>468</v>
      </c>
      <c r="F124" s="6" t="s">
        <v>469</v>
      </c>
      <c r="G124" s="6">
        <v>12</v>
      </c>
      <c r="H124" s="5">
        <v>22.5</v>
      </c>
      <c r="I124" s="5">
        <f t="shared" si="9"/>
        <v>45</v>
      </c>
      <c r="J124" s="5">
        <f t="shared" si="6"/>
        <v>270</v>
      </c>
      <c r="K124" s="5">
        <f t="shared" si="7"/>
        <v>540</v>
      </c>
      <c r="L124" s="7"/>
      <c r="M124" s="8"/>
    </row>
    <row r="125" spans="2:13" ht="30.75" customHeight="1" outlineLevel="2" x14ac:dyDescent="0.25">
      <c r="B125" s="15" t="s">
        <v>629</v>
      </c>
      <c r="C125" s="6" t="s">
        <v>672</v>
      </c>
      <c r="D125" s="6" t="s">
        <v>673</v>
      </c>
      <c r="E125" s="6" t="s">
        <v>483</v>
      </c>
      <c r="F125" s="6" t="s">
        <v>483</v>
      </c>
      <c r="G125" s="6">
        <v>12</v>
      </c>
      <c r="H125" s="5">
        <v>12</v>
      </c>
      <c r="I125" s="5">
        <f t="shared" si="9"/>
        <v>24</v>
      </c>
      <c r="J125" s="5">
        <f t="shared" si="6"/>
        <v>144</v>
      </c>
      <c r="K125" s="5">
        <f t="shared" si="7"/>
        <v>288</v>
      </c>
      <c r="L125" s="7"/>
      <c r="M125" s="8"/>
    </row>
    <row r="126" spans="2:13" ht="30.75" customHeight="1" outlineLevel="2" x14ac:dyDescent="0.25">
      <c r="B126" s="15" t="s">
        <v>622</v>
      </c>
      <c r="C126" s="6" t="s">
        <v>674</v>
      </c>
      <c r="D126" s="6" t="s">
        <v>624</v>
      </c>
      <c r="E126" s="6" t="s">
        <v>468</v>
      </c>
      <c r="F126" s="6" t="s">
        <v>495</v>
      </c>
      <c r="G126" s="6">
        <v>11</v>
      </c>
      <c r="H126" s="5">
        <v>60</v>
      </c>
      <c r="I126" s="5">
        <f t="shared" si="9"/>
        <v>120</v>
      </c>
      <c r="J126" s="5">
        <f t="shared" si="6"/>
        <v>660</v>
      </c>
      <c r="K126" s="5">
        <f t="shared" si="7"/>
        <v>1320</v>
      </c>
      <c r="L126" s="7"/>
      <c r="M126" s="8"/>
    </row>
    <row r="127" spans="2:13" ht="30.75" customHeight="1" outlineLevel="2" x14ac:dyDescent="0.25">
      <c r="B127" s="15" t="s">
        <v>474</v>
      </c>
      <c r="C127" s="6">
        <v>1115</v>
      </c>
      <c r="D127" s="6" t="s">
        <v>675</v>
      </c>
      <c r="E127" s="6" t="s">
        <v>468</v>
      </c>
      <c r="F127" s="6" t="s">
        <v>485</v>
      </c>
      <c r="G127" s="6">
        <v>11</v>
      </c>
      <c r="H127" s="5">
        <v>250</v>
      </c>
      <c r="I127" s="5">
        <f t="shared" si="9"/>
        <v>500</v>
      </c>
      <c r="J127" s="5">
        <f t="shared" si="6"/>
        <v>2750</v>
      </c>
      <c r="K127" s="5">
        <f t="shared" si="7"/>
        <v>5500</v>
      </c>
      <c r="L127" s="7" t="s">
        <v>475</v>
      </c>
      <c r="M127" s="8"/>
    </row>
    <row r="128" spans="2:13" s="8" customFormat="1" ht="30.75" customHeight="1" outlineLevel="2" x14ac:dyDescent="0.25">
      <c r="B128" s="15" t="s">
        <v>516</v>
      </c>
      <c r="C128" s="6">
        <v>10684</v>
      </c>
      <c r="D128" s="6" t="s">
        <v>676</v>
      </c>
      <c r="E128" s="6" t="s">
        <v>468</v>
      </c>
      <c r="F128" s="6" t="s">
        <v>521</v>
      </c>
      <c r="G128" s="6">
        <v>11</v>
      </c>
      <c r="H128" s="5">
        <v>20</v>
      </c>
      <c r="I128" s="5">
        <f t="shared" si="9"/>
        <v>40</v>
      </c>
      <c r="J128" s="5">
        <f t="shared" si="6"/>
        <v>220</v>
      </c>
      <c r="K128" s="5">
        <f t="shared" si="7"/>
        <v>440</v>
      </c>
      <c r="L128" s="7" t="s">
        <v>475</v>
      </c>
    </row>
    <row r="129" spans="2:13" ht="30.75" customHeight="1" outlineLevel="2" x14ac:dyDescent="0.25">
      <c r="B129" s="15" t="s">
        <v>516</v>
      </c>
      <c r="C129" s="6">
        <v>59579</v>
      </c>
      <c r="D129" s="6" t="s">
        <v>677</v>
      </c>
      <c r="E129" s="6" t="s">
        <v>468</v>
      </c>
      <c r="F129" s="6" t="s">
        <v>521</v>
      </c>
      <c r="G129" s="6">
        <v>11</v>
      </c>
      <c r="H129" s="5">
        <v>20</v>
      </c>
      <c r="I129" s="5">
        <f t="shared" si="9"/>
        <v>40</v>
      </c>
      <c r="J129" s="5">
        <f t="shared" si="6"/>
        <v>220</v>
      </c>
      <c r="K129" s="5">
        <f t="shared" si="7"/>
        <v>440</v>
      </c>
      <c r="L129" s="7" t="s">
        <v>475</v>
      </c>
      <c r="M129" s="8"/>
    </row>
    <row r="130" spans="2:13" ht="30.75" customHeight="1" outlineLevel="2" x14ac:dyDescent="0.25">
      <c r="B130" s="15" t="s">
        <v>516</v>
      </c>
      <c r="C130" s="6">
        <v>59171</v>
      </c>
      <c r="D130" s="6" t="s">
        <v>678</v>
      </c>
      <c r="E130" s="6" t="s">
        <v>679</v>
      </c>
      <c r="F130" s="6" t="s">
        <v>469</v>
      </c>
      <c r="G130" s="6">
        <v>11</v>
      </c>
      <c r="H130" s="5">
        <v>8</v>
      </c>
      <c r="I130" s="5">
        <f t="shared" si="9"/>
        <v>16</v>
      </c>
      <c r="J130" s="5">
        <f t="shared" si="6"/>
        <v>88</v>
      </c>
      <c r="K130" s="5">
        <f t="shared" si="7"/>
        <v>176</v>
      </c>
      <c r="L130" s="7" t="s">
        <v>475</v>
      </c>
      <c r="M130" s="8"/>
    </row>
    <row r="131" spans="2:13" ht="30.75" customHeight="1" outlineLevel="2" x14ac:dyDescent="0.25">
      <c r="B131" s="15" t="s">
        <v>516</v>
      </c>
      <c r="C131" s="6">
        <v>62670</v>
      </c>
      <c r="D131" s="6" t="s">
        <v>680</v>
      </c>
      <c r="E131" s="6" t="s">
        <v>538</v>
      </c>
      <c r="F131" s="6" t="s">
        <v>521</v>
      </c>
      <c r="G131" s="6">
        <v>11</v>
      </c>
      <c r="H131" s="5">
        <v>12</v>
      </c>
      <c r="I131" s="5">
        <f t="shared" si="9"/>
        <v>24</v>
      </c>
      <c r="J131" s="5">
        <f t="shared" ref="J131:J194" si="10">G131*H131</f>
        <v>132</v>
      </c>
      <c r="K131" s="5">
        <f t="shared" ref="K131:K194" si="11">G131*I131</f>
        <v>264</v>
      </c>
      <c r="L131" s="7" t="s">
        <v>475</v>
      </c>
      <c r="M131" s="8"/>
    </row>
    <row r="132" spans="2:13" ht="30.75" customHeight="1" outlineLevel="2" x14ac:dyDescent="0.25">
      <c r="B132" s="15" t="s">
        <v>516</v>
      </c>
      <c r="C132" s="6" t="s">
        <v>475</v>
      </c>
      <c r="D132" s="6" t="s">
        <v>605</v>
      </c>
      <c r="E132" s="6" t="s">
        <v>527</v>
      </c>
      <c r="F132" s="6" t="s">
        <v>548</v>
      </c>
      <c r="G132" s="6">
        <v>11</v>
      </c>
      <c r="H132" s="5">
        <v>40</v>
      </c>
      <c r="I132" s="5">
        <f t="shared" si="9"/>
        <v>80</v>
      </c>
      <c r="J132" s="5">
        <f t="shared" si="10"/>
        <v>440</v>
      </c>
      <c r="K132" s="5">
        <f t="shared" si="11"/>
        <v>880</v>
      </c>
      <c r="L132" s="7" t="s">
        <v>475</v>
      </c>
      <c r="M132" s="8"/>
    </row>
    <row r="133" spans="2:13" ht="30.75" customHeight="1" outlineLevel="2" x14ac:dyDescent="0.25">
      <c r="B133" s="15" t="s">
        <v>466</v>
      </c>
      <c r="C133" s="6">
        <v>10650</v>
      </c>
      <c r="D133" s="6" t="s">
        <v>681</v>
      </c>
      <c r="E133" s="6" t="s">
        <v>505</v>
      </c>
      <c r="F133" s="6" t="s">
        <v>512</v>
      </c>
      <c r="G133" s="6">
        <v>11</v>
      </c>
      <c r="H133" s="5">
        <v>22.5</v>
      </c>
      <c r="I133" s="5">
        <f t="shared" si="9"/>
        <v>45</v>
      </c>
      <c r="J133" s="5">
        <f t="shared" si="10"/>
        <v>247.5</v>
      </c>
      <c r="K133" s="5">
        <f t="shared" si="11"/>
        <v>495</v>
      </c>
      <c r="L133" s="7"/>
      <c r="M133" s="8"/>
    </row>
    <row r="134" spans="2:13" ht="30.75" customHeight="1" outlineLevel="2" x14ac:dyDescent="0.25">
      <c r="B134" s="15" t="s">
        <v>466</v>
      </c>
      <c r="C134" s="6">
        <v>10732</v>
      </c>
      <c r="D134" s="6" t="s">
        <v>504</v>
      </c>
      <c r="E134" s="6" t="s">
        <v>505</v>
      </c>
      <c r="F134" s="6" t="s">
        <v>469</v>
      </c>
      <c r="G134" s="6">
        <v>11</v>
      </c>
      <c r="H134" s="5">
        <v>20</v>
      </c>
      <c r="I134" s="5">
        <f t="shared" si="9"/>
        <v>40</v>
      </c>
      <c r="J134" s="5">
        <f t="shared" si="10"/>
        <v>220</v>
      </c>
      <c r="K134" s="5">
        <f t="shared" si="11"/>
        <v>440</v>
      </c>
      <c r="L134" s="7"/>
      <c r="M134" s="8"/>
    </row>
    <row r="135" spans="2:13" ht="30.75" customHeight="1" outlineLevel="2" x14ac:dyDescent="0.25">
      <c r="B135" s="15" t="s">
        <v>492</v>
      </c>
      <c r="C135" s="6" t="s">
        <v>475</v>
      </c>
      <c r="D135" s="6" t="s">
        <v>507</v>
      </c>
      <c r="E135" s="6" t="s">
        <v>468</v>
      </c>
      <c r="F135" s="6" t="s">
        <v>508</v>
      </c>
      <c r="G135" s="6">
        <v>11</v>
      </c>
      <c r="H135" s="5">
        <v>35</v>
      </c>
      <c r="I135" s="5">
        <f t="shared" si="9"/>
        <v>70</v>
      </c>
      <c r="J135" s="5">
        <f t="shared" si="10"/>
        <v>385</v>
      </c>
      <c r="K135" s="5">
        <f t="shared" si="11"/>
        <v>770</v>
      </c>
      <c r="L135" s="7">
        <v>80579976591</v>
      </c>
      <c r="M135" s="8"/>
    </row>
    <row r="136" spans="2:13" ht="30.75" customHeight="1" outlineLevel="2" x14ac:dyDescent="0.25">
      <c r="B136" s="15" t="s">
        <v>591</v>
      </c>
      <c r="C136" s="16" t="s">
        <v>682</v>
      </c>
      <c r="D136" s="6" t="s">
        <v>683</v>
      </c>
      <c r="E136" s="6" t="s">
        <v>572</v>
      </c>
      <c r="F136" s="6" t="s">
        <v>485</v>
      </c>
      <c r="G136" s="6">
        <v>10</v>
      </c>
      <c r="H136" s="5">
        <v>50</v>
      </c>
      <c r="I136" s="5">
        <f t="shared" si="9"/>
        <v>100</v>
      </c>
      <c r="J136" s="5">
        <f t="shared" si="10"/>
        <v>500</v>
      </c>
      <c r="K136" s="5">
        <f t="shared" si="11"/>
        <v>1000</v>
      </c>
      <c r="L136" s="7"/>
      <c r="M136" s="8"/>
    </row>
    <row r="137" spans="2:13" ht="30.75" customHeight="1" outlineLevel="2" x14ac:dyDescent="0.25">
      <c r="B137" s="15" t="s">
        <v>622</v>
      </c>
      <c r="C137" s="6" t="s">
        <v>684</v>
      </c>
      <c r="D137" s="6" t="s">
        <v>662</v>
      </c>
      <c r="E137" s="6" t="s">
        <v>468</v>
      </c>
      <c r="F137" s="6" t="s">
        <v>685</v>
      </c>
      <c r="G137" s="6">
        <v>10</v>
      </c>
      <c r="H137" s="5">
        <v>110</v>
      </c>
      <c r="I137" s="5">
        <f t="shared" si="9"/>
        <v>220</v>
      </c>
      <c r="J137" s="5">
        <f t="shared" si="10"/>
        <v>1100</v>
      </c>
      <c r="K137" s="5">
        <f t="shared" si="11"/>
        <v>2200</v>
      </c>
      <c r="L137" s="7"/>
      <c r="M137" s="8"/>
    </row>
    <row r="138" spans="2:13" ht="30.75" customHeight="1" outlineLevel="2" x14ac:dyDescent="0.25">
      <c r="B138" s="15" t="s">
        <v>686</v>
      </c>
      <c r="C138" s="6" t="s">
        <v>687</v>
      </c>
      <c r="D138" s="6" t="s">
        <v>688</v>
      </c>
      <c r="E138" s="6" t="s">
        <v>472</v>
      </c>
      <c r="F138" s="6" t="s">
        <v>469</v>
      </c>
      <c r="G138" s="6">
        <v>10</v>
      </c>
      <c r="H138" s="5">
        <v>22</v>
      </c>
      <c r="I138" s="5">
        <f t="shared" si="9"/>
        <v>44</v>
      </c>
      <c r="J138" s="5">
        <f t="shared" si="10"/>
        <v>220</v>
      </c>
      <c r="K138" s="5">
        <f t="shared" si="11"/>
        <v>440</v>
      </c>
      <c r="L138" s="7"/>
      <c r="M138" s="8"/>
    </row>
    <row r="139" spans="2:13" ht="30.75" customHeight="1" outlineLevel="2" x14ac:dyDescent="0.25">
      <c r="B139" s="15" t="s">
        <v>474</v>
      </c>
      <c r="C139" s="6">
        <v>1097</v>
      </c>
      <c r="D139" s="6" t="s">
        <v>689</v>
      </c>
      <c r="E139" s="6" t="s">
        <v>468</v>
      </c>
      <c r="F139" s="6" t="s">
        <v>512</v>
      </c>
      <c r="G139" s="6">
        <v>10</v>
      </c>
      <c r="H139" s="5">
        <v>300</v>
      </c>
      <c r="I139" s="5">
        <f t="shared" si="9"/>
        <v>600</v>
      </c>
      <c r="J139" s="5">
        <f t="shared" si="10"/>
        <v>3000</v>
      </c>
      <c r="K139" s="5">
        <f t="shared" si="11"/>
        <v>6000</v>
      </c>
      <c r="L139" s="7">
        <v>110871106000</v>
      </c>
      <c r="M139" s="8"/>
    </row>
    <row r="140" spans="2:13" ht="30.75" customHeight="1" outlineLevel="2" x14ac:dyDescent="0.25">
      <c r="B140" s="15" t="s">
        <v>516</v>
      </c>
      <c r="C140" s="6">
        <v>59424</v>
      </c>
      <c r="D140" s="6" t="s">
        <v>690</v>
      </c>
      <c r="E140" s="6" t="s">
        <v>531</v>
      </c>
      <c r="F140" s="6" t="s">
        <v>521</v>
      </c>
      <c r="G140" s="6">
        <v>10</v>
      </c>
      <c r="H140" s="5">
        <v>25</v>
      </c>
      <c r="I140" s="5">
        <f t="shared" si="9"/>
        <v>50</v>
      </c>
      <c r="J140" s="5">
        <f t="shared" si="10"/>
        <v>250</v>
      </c>
      <c r="K140" s="5">
        <f t="shared" si="11"/>
        <v>500</v>
      </c>
      <c r="L140" s="7" t="s">
        <v>475</v>
      </c>
      <c r="M140" s="8"/>
    </row>
    <row r="141" spans="2:13" ht="30.75" customHeight="1" outlineLevel="2" x14ac:dyDescent="0.25">
      <c r="B141" s="15" t="s">
        <v>466</v>
      </c>
      <c r="C141" s="6">
        <v>95994</v>
      </c>
      <c r="D141" s="6" t="s">
        <v>691</v>
      </c>
      <c r="E141" s="6" t="s">
        <v>468</v>
      </c>
      <c r="F141" s="6" t="s">
        <v>495</v>
      </c>
      <c r="G141" s="6">
        <v>10</v>
      </c>
      <c r="H141" s="5">
        <v>20</v>
      </c>
      <c r="I141" s="5">
        <f t="shared" si="9"/>
        <v>40</v>
      </c>
      <c r="J141" s="5">
        <f t="shared" si="10"/>
        <v>200</v>
      </c>
      <c r="K141" s="5">
        <f t="shared" si="11"/>
        <v>400</v>
      </c>
      <c r="L141" s="7"/>
      <c r="M141" s="8"/>
    </row>
    <row r="142" spans="2:13" ht="30.75" customHeight="1" outlineLevel="2" x14ac:dyDescent="0.25">
      <c r="B142" s="15" t="s">
        <v>466</v>
      </c>
      <c r="C142" s="6">
        <v>59993</v>
      </c>
      <c r="D142" s="6" t="s">
        <v>692</v>
      </c>
      <c r="E142" s="6" t="s">
        <v>468</v>
      </c>
      <c r="F142" s="6" t="s">
        <v>485</v>
      </c>
      <c r="G142" s="6">
        <v>10</v>
      </c>
      <c r="H142" s="5">
        <v>30</v>
      </c>
      <c r="I142" s="5">
        <f t="shared" si="9"/>
        <v>60</v>
      </c>
      <c r="J142" s="5">
        <f t="shared" si="10"/>
        <v>300</v>
      </c>
      <c r="K142" s="5">
        <f t="shared" si="11"/>
        <v>600</v>
      </c>
      <c r="L142" s="7"/>
      <c r="M142" s="8"/>
    </row>
    <row r="143" spans="2:13" ht="30.75" customHeight="1" outlineLevel="2" x14ac:dyDescent="0.25">
      <c r="B143" s="15" t="s">
        <v>638</v>
      </c>
      <c r="C143" s="6">
        <v>3290</v>
      </c>
      <c r="D143" s="6" t="s">
        <v>693</v>
      </c>
      <c r="E143" s="6" t="s">
        <v>468</v>
      </c>
      <c r="F143" s="6" t="s">
        <v>590</v>
      </c>
      <c r="G143" s="6">
        <v>10</v>
      </c>
      <c r="H143" s="5">
        <v>135</v>
      </c>
      <c r="I143" s="5">
        <f t="shared" si="9"/>
        <v>270</v>
      </c>
      <c r="J143" s="5">
        <f t="shared" si="10"/>
        <v>1350</v>
      </c>
      <c r="K143" s="5">
        <f t="shared" si="11"/>
        <v>2700</v>
      </c>
      <c r="L143" s="7"/>
      <c r="M143" s="8"/>
    </row>
    <row r="144" spans="2:13" ht="30.75" customHeight="1" outlineLevel="2" x14ac:dyDescent="0.25">
      <c r="B144" s="15" t="s">
        <v>492</v>
      </c>
      <c r="C144" s="6" t="s">
        <v>694</v>
      </c>
      <c r="D144" s="6" t="s">
        <v>695</v>
      </c>
      <c r="E144" s="6" t="s">
        <v>505</v>
      </c>
      <c r="F144" s="6" t="s">
        <v>469</v>
      </c>
      <c r="G144" s="6">
        <v>10</v>
      </c>
      <c r="H144" s="5">
        <v>35</v>
      </c>
      <c r="I144" s="5">
        <f t="shared" si="9"/>
        <v>70</v>
      </c>
      <c r="J144" s="5">
        <f t="shared" si="10"/>
        <v>350</v>
      </c>
      <c r="K144" s="5">
        <f t="shared" si="11"/>
        <v>700</v>
      </c>
      <c r="L144" s="7"/>
      <c r="M144" s="8"/>
    </row>
    <row r="145" spans="2:13" ht="30.75" customHeight="1" outlineLevel="2" x14ac:dyDescent="0.25">
      <c r="B145" s="15" t="s">
        <v>509</v>
      </c>
      <c r="C145" s="6">
        <v>3120</v>
      </c>
      <c r="D145" s="6" t="s">
        <v>696</v>
      </c>
      <c r="E145" s="6" t="s">
        <v>468</v>
      </c>
      <c r="F145" s="6" t="s">
        <v>512</v>
      </c>
      <c r="G145" s="6">
        <v>10</v>
      </c>
      <c r="H145" s="5">
        <v>9</v>
      </c>
      <c r="I145" s="5">
        <f t="shared" si="9"/>
        <v>18</v>
      </c>
      <c r="J145" s="5">
        <f t="shared" si="10"/>
        <v>90</v>
      </c>
      <c r="K145" s="5">
        <f t="shared" si="11"/>
        <v>180</v>
      </c>
      <c r="L145" s="7"/>
      <c r="M145" s="8"/>
    </row>
    <row r="146" spans="2:13" ht="30.75" customHeight="1" outlineLevel="2" x14ac:dyDescent="0.25">
      <c r="B146" s="15" t="s">
        <v>697</v>
      </c>
      <c r="C146" s="6">
        <v>10855</v>
      </c>
      <c r="D146" s="6" t="s">
        <v>698</v>
      </c>
      <c r="E146" s="6" t="s">
        <v>468</v>
      </c>
      <c r="F146" s="6" t="s">
        <v>521</v>
      </c>
      <c r="G146" s="6">
        <v>10</v>
      </c>
      <c r="H146" s="5">
        <v>20</v>
      </c>
      <c r="I146" s="5">
        <v>40</v>
      </c>
      <c r="J146" s="5">
        <f t="shared" si="10"/>
        <v>200</v>
      </c>
      <c r="K146" s="5">
        <f t="shared" si="11"/>
        <v>400</v>
      </c>
      <c r="L146" s="7" t="s">
        <v>475</v>
      </c>
      <c r="M146" s="8"/>
    </row>
    <row r="147" spans="2:13" ht="30.75" customHeight="1" outlineLevel="2" x14ac:dyDescent="0.25">
      <c r="B147" s="15" t="s">
        <v>591</v>
      </c>
      <c r="C147" s="16" t="s">
        <v>699</v>
      </c>
      <c r="D147" s="6" t="s">
        <v>700</v>
      </c>
      <c r="E147" s="6" t="s">
        <v>468</v>
      </c>
      <c r="F147" s="6" t="s">
        <v>469</v>
      </c>
      <c r="G147" s="6">
        <v>9</v>
      </c>
      <c r="H147" s="5">
        <v>17</v>
      </c>
      <c r="I147" s="5">
        <f t="shared" ref="I147:I178" si="12">H147*2</f>
        <v>34</v>
      </c>
      <c r="J147" s="5">
        <f t="shared" si="10"/>
        <v>153</v>
      </c>
      <c r="K147" s="5">
        <f t="shared" si="11"/>
        <v>306</v>
      </c>
      <c r="L147" s="7"/>
      <c r="M147" s="8"/>
    </row>
    <row r="148" spans="2:13" ht="30.75" customHeight="1" outlineLevel="2" x14ac:dyDescent="0.25">
      <c r="B148" s="15" t="s">
        <v>591</v>
      </c>
      <c r="C148" s="16" t="s">
        <v>701</v>
      </c>
      <c r="D148" s="6" t="s">
        <v>702</v>
      </c>
      <c r="E148" s="6" t="s">
        <v>468</v>
      </c>
      <c r="F148" s="6" t="s">
        <v>495</v>
      </c>
      <c r="G148" s="6">
        <v>9</v>
      </c>
      <c r="H148" s="5">
        <v>32</v>
      </c>
      <c r="I148" s="5">
        <f t="shared" si="12"/>
        <v>64</v>
      </c>
      <c r="J148" s="5">
        <f t="shared" si="10"/>
        <v>288</v>
      </c>
      <c r="K148" s="5">
        <f t="shared" si="11"/>
        <v>576</v>
      </c>
      <c r="L148" s="7"/>
      <c r="M148" s="8"/>
    </row>
    <row r="149" spans="2:13" ht="30.75" customHeight="1" outlineLevel="2" x14ac:dyDescent="0.25">
      <c r="B149" s="15" t="s">
        <v>591</v>
      </c>
      <c r="C149" s="16" t="s">
        <v>703</v>
      </c>
      <c r="D149" s="6" t="s">
        <v>704</v>
      </c>
      <c r="E149" s="6" t="s">
        <v>468</v>
      </c>
      <c r="F149" s="6" t="s">
        <v>164</v>
      </c>
      <c r="G149" s="6">
        <v>11</v>
      </c>
      <c r="H149" s="5">
        <v>30</v>
      </c>
      <c r="I149" s="5">
        <f t="shared" si="12"/>
        <v>60</v>
      </c>
      <c r="J149" s="5">
        <f t="shared" si="10"/>
        <v>330</v>
      </c>
      <c r="K149" s="5">
        <f t="shared" si="11"/>
        <v>660</v>
      </c>
      <c r="L149" s="7"/>
      <c r="M149" s="8"/>
    </row>
    <row r="150" spans="2:13" ht="30.75" customHeight="1" outlineLevel="2" x14ac:dyDescent="0.25">
      <c r="B150" s="15" t="s">
        <v>622</v>
      </c>
      <c r="C150" s="6" t="s">
        <v>705</v>
      </c>
      <c r="D150" s="6" t="s">
        <v>706</v>
      </c>
      <c r="E150" s="6" t="s">
        <v>468</v>
      </c>
      <c r="F150" s="6" t="s">
        <v>707</v>
      </c>
      <c r="G150" s="6">
        <v>9</v>
      </c>
      <c r="H150" s="5">
        <v>110</v>
      </c>
      <c r="I150" s="5">
        <f t="shared" si="12"/>
        <v>220</v>
      </c>
      <c r="J150" s="5">
        <f t="shared" si="10"/>
        <v>990</v>
      </c>
      <c r="K150" s="5">
        <f t="shared" si="11"/>
        <v>1980</v>
      </c>
      <c r="L150" s="7"/>
      <c r="M150" s="8"/>
    </row>
    <row r="151" spans="2:13" ht="30.75" customHeight="1" outlineLevel="2" x14ac:dyDescent="0.25">
      <c r="B151" s="15" t="s">
        <v>474</v>
      </c>
      <c r="C151" s="6" t="s">
        <v>162</v>
      </c>
      <c r="D151" s="6" t="s">
        <v>708</v>
      </c>
      <c r="E151" s="6" t="s">
        <v>468</v>
      </c>
      <c r="F151" s="6" t="s">
        <v>163</v>
      </c>
      <c r="G151" s="6">
        <v>9</v>
      </c>
      <c r="H151" s="5">
        <v>300</v>
      </c>
      <c r="I151" s="5">
        <f t="shared" si="12"/>
        <v>600</v>
      </c>
      <c r="J151" s="5">
        <f t="shared" si="10"/>
        <v>2700</v>
      </c>
      <c r="K151" s="5">
        <f t="shared" si="11"/>
        <v>5400</v>
      </c>
      <c r="L151" s="7">
        <v>110873106000</v>
      </c>
      <c r="M151" s="8"/>
    </row>
    <row r="152" spans="2:13" ht="30.75" customHeight="1" outlineLevel="2" x14ac:dyDescent="0.25">
      <c r="B152" s="15" t="s">
        <v>474</v>
      </c>
      <c r="C152" s="6" t="s">
        <v>709</v>
      </c>
      <c r="D152" s="6" t="s">
        <v>710</v>
      </c>
      <c r="E152" s="6" t="s">
        <v>468</v>
      </c>
      <c r="F152" s="6" t="s">
        <v>508</v>
      </c>
      <c r="G152" s="6">
        <v>9</v>
      </c>
      <c r="H152" s="5">
        <v>200</v>
      </c>
      <c r="I152" s="5">
        <f t="shared" si="12"/>
        <v>400</v>
      </c>
      <c r="J152" s="5">
        <f t="shared" si="10"/>
        <v>1800</v>
      </c>
      <c r="K152" s="5">
        <f t="shared" si="11"/>
        <v>3600</v>
      </c>
      <c r="L152" s="7">
        <v>805111443616</v>
      </c>
      <c r="M152" s="8"/>
    </row>
    <row r="153" spans="2:13" ht="30.75" customHeight="1" outlineLevel="2" x14ac:dyDescent="0.25">
      <c r="B153" s="15" t="s">
        <v>474</v>
      </c>
      <c r="C153" s="6" t="s">
        <v>475</v>
      </c>
      <c r="D153" s="6" t="s">
        <v>157</v>
      </c>
      <c r="E153" s="6" t="s">
        <v>468</v>
      </c>
      <c r="F153" s="6" t="s">
        <v>590</v>
      </c>
      <c r="G153" s="6">
        <v>16</v>
      </c>
      <c r="H153" s="5">
        <v>50</v>
      </c>
      <c r="I153" s="5">
        <f t="shared" si="12"/>
        <v>100</v>
      </c>
      <c r="J153" s="5">
        <f t="shared" si="10"/>
        <v>800</v>
      </c>
      <c r="K153" s="5">
        <f t="shared" si="11"/>
        <v>1600</v>
      </c>
      <c r="L153" s="7">
        <v>110952306000</v>
      </c>
      <c r="M153" s="8"/>
    </row>
    <row r="154" spans="2:13" ht="30.75" customHeight="1" outlineLevel="2" x14ac:dyDescent="0.25">
      <c r="B154" s="15" t="s">
        <v>466</v>
      </c>
      <c r="C154" s="6">
        <v>59096</v>
      </c>
      <c r="D154" s="6" t="s">
        <v>711</v>
      </c>
      <c r="E154" s="6" t="s">
        <v>679</v>
      </c>
      <c r="F154" s="6" t="s">
        <v>469</v>
      </c>
      <c r="G154" s="6">
        <v>9</v>
      </c>
      <c r="H154" s="5">
        <v>10</v>
      </c>
      <c r="I154" s="5">
        <f t="shared" si="12"/>
        <v>20</v>
      </c>
      <c r="J154" s="5">
        <f t="shared" si="10"/>
        <v>90</v>
      </c>
      <c r="K154" s="5">
        <f t="shared" si="11"/>
        <v>180</v>
      </c>
      <c r="L154" s="7"/>
      <c r="M154" s="8"/>
    </row>
    <row r="155" spans="2:13" ht="30.75" customHeight="1" outlineLevel="2" x14ac:dyDescent="0.25">
      <c r="B155" s="15" t="s">
        <v>466</v>
      </c>
      <c r="C155" s="6">
        <v>62614</v>
      </c>
      <c r="D155" s="6" t="s">
        <v>712</v>
      </c>
      <c r="E155" s="6" t="s">
        <v>468</v>
      </c>
      <c r="F155" s="6" t="s">
        <v>485</v>
      </c>
      <c r="G155" s="6">
        <v>9</v>
      </c>
      <c r="H155" s="5">
        <v>24</v>
      </c>
      <c r="I155" s="5">
        <f t="shared" si="12"/>
        <v>48</v>
      </c>
      <c r="J155" s="5">
        <f t="shared" si="10"/>
        <v>216</v>
      </c>
      <c r="K155" s="5">
        <f t="shared" si="11"/>
        <v>432</v>
      </c>
      <c r="L155" s="7"/>
      <c r="M155" s="8"/>
    </row>
    <row r="156" spans="2:13" ht="30.75" customHeight="1" outlineLevel="2" x14ac:dyDescent="0.25">
      <c r="B156" s="15" t="s">
        <v>643</v>
      </c>
      <c r="C156" s="16" t="s">
        <v>713</v>
      </c>
      <c r="D156" s="6" t="s">
        <v>714</v>
      </c>
      <c r="E156" s="6" t="s">
        <v>468</v>
      </c>
      <c r="F156" s="6" t="s">
        <v>491</v>
      </c>
      <c r="G156" s="6">
        <v>8</v>
      </c>
      <c r="H156" s="5">
        <v>25</v>
      </c>
      <c r="I156" s="5">
        <f t="shared" si="12"/>
        <v>50</v>
      </c>
      <c r="J156" s="5">
        <f t="shared" si="10"/>
        <v>200</v>
      </c>
      <c r="K156" s="5">
        <f t="shared" si="11"/>
        <v>400</v>
      </c>
      <c r="L156" s="7"/>
      <c r="M156" s="8"/>
    </row>
    <row r="157" spans="2:13" ht="30.75" customHeight="1" outlineLevel="2" x14ac:dyDescent="0.25">
      <c r="B157" s="15" t="s">
        <v>591</v>
      </c>
      <c r="C157" s="16" t="s">
        <v>715</v>
      </c>
      <c r="D157" s="6" t="s">
        <v>658</v>
      </c>
      <c r="E157" s="6" t="s">
        <v>468</v>
      </c>
      <c r="F157" s="6" t="s">
        <v>491</v>
      </c>
      <c r="G157" s="6">
        <v>8</v>
      </c>
      <c r="H157" s="5">
        <v>40</v>
      </c>
      <c r="I157" s="5">
        <f t="shared" si="12"/>
        <v>80</v>
      </c>
      <c r="J157" s="5">
        <f t="shared" si="10"/>
        <v>320</v>
      </c>
      <c r="K157" s="5">
        <f t="shared" si="11"/>
        <v>640</v>
      </c>
      <c r="L157" s="7"/>
      <c r="M157" s="8"/>
    </row>
    <row r="158" spans="2:13" ht="30.75" customHeight="1" outlineLevel="2" x14ac:dyDescent="0.25">
      <c r="B158" s="15" t="s">
        <v>591</v>
      </c>
      <c r="C158" s="6">
        <v>96510</v>
      </c>
      <c r="D158" s="6" t="s">
        <v>716</v>
      </c>
      <c r="E158" s="6" t="s">
        <v>468</v>
      </c>
      <c r="F158" s="6" t="s">
        <v>717</v>
      </c>
      <c r="G158" s="6">
        <v>8</v>
      </c>
      <c r="H158" s="5">
        <v>30</v>
      </c>
      <c r="I158" s="5">
        <f t="shared" si="12"/>
        <v>60</v>
      </c>
      <c r="J158" s="5">
        <f t="shared" si="10"/>
        <v>240</v>
      </c>
      <c r="K158" s="5">
        <f t="shared" si="11"/>
        <v>480</v>
      </c>
      <c r="L158" s="7"/>
      <c r="M158" s="8"/>
    </row>
    <row r="159" spans="2:13" ht="30.75" customHeight="1" outlineLevel="2" x14ac:dyDescent="0.25">
      <c r="B159" s="15" t="s">
        <v>591</v>
      </c>
      <c r="C159" s="16" t="s">
        <v>718</v>
      </c>
      <c r="D159" s="6" t="s">
        <v>704</v>
      </c>
      <c r="E159" s="6" t="s">
        <v>468</v>
      </c>
      <c r="F159" s="6" t="s">
        <v>512</v>
      </c>
      <c r="G159" s="6">
        <v>8</v>
      </c>
      <c r="H159" s="5">
        <v>30</v>
      </c>
      <c r="I159" s="5">
        <f t="shared" si="12"/>
        <v>60</v>
      </c>
      <c r="J159" s="5">
        <f t="shared" si="10"/>
        <v>240</v>
      </c>
      <c r="K159" s="5">
        <f t="shared" si="11"/>
        <v>480</v>
      </c>
      <c r="L159" s="7"/>
      <c r="M159" s="8"/>
    </row>
    <row r="160" spans="2:13" ht="30.75" customHeight="1" outlineLevel="2" x14ac:dyDescent="0.25">
      <c r="B160" s="15" t="s">
        <v>591</v>
      </c>
      <c r="C160" s="16" t="s">
        <v>719</v>
      </c>
      <c r="D160" s="6" t="s">
        <v>655</v>
      </c>
      <c r="E160" s="6" t="s">
        <v>468</v>
      </c>
      <c r="F160" s="6" t="s">
        <v>469</v>
      </c>
      <c r="G160" s="6">
        <v>8</v>
      </c>
      <c r="H160" s="5">
        <v>28</v>
      </c>
      <c r="I160" s="5">
        <f t="shared" si="12"/>
        <v>56</v>
      </c>
      <c r="J160" s="5">
        <f t="shared" si="10"/>
        <v>224</v>
      </c>
      <c r="K160" s="5">
        <f t="shared" si="11"/>
        <v>448</v>
      </c>
      <c r="L160" s="7"/>
      <c r="M160" s="8"/>
    </row>
    <row r="161" spans="2:13" s="8" customFormat="1" ht="30.75" customHeight="1" outlineLevel="2" x14ac:dyDescent="0.25">
      <c r="B161" s="15" t="s">
        <v>591</v>
      </c>
      <c r="C161" s="6">
        <v>10095</v>
      </c>
      <c r="D161" s="6" t="s">
        <v>656</v>
      </c>
      <c r="E161" s="6" t="s">
        <v>468</v>
      </c>
      <c r="F161" s="6" t="s">
        <v>495</v>
      </c>
      <c r="G161" s="6">
        <v>8</v>
      </c>
      <c r="H161" s="5">
        <v>12</v>
      </c>
      <c r="I161" s="5">
        <f t="shared" si="12"/>
        <v>24</v>
      </c>
      <c r="J161" s="5">
        <f t="shared" si="10"/>
        <v>96</v>
      </c>
      <c r="K161" s="5">
        <f t="shared" si="11"/>
        <v>192</v>
      </c>
      <c r="L161" s="7"/>
    </row>
    <row r="162" spans="2:13" s="8" customFormat="1" ht="30.75" customHeight="1" outlineLevel="2" x14ac:dyDescent="0.25">
      <c r="B162" s="15" t="s">
        <v>591</v>
      </c>
      <c r="C162" s="6">
        <v>11286</v>
      </c>
      <c r="D162" s="6" t="s">
        <v>720</v>
      </c>
      <c r="E162" s="6" t="s">
        <v>472</v>
      </c>
      <c r="F162" s="6" t="s">
        <v>491</v>
      </c>
      <c r="G162" s="6">
        <v>8</v>
      </c>
      <c r="H162" s="5">
        <v>12</v>
      </c>
      <c r="I162" s="5">
        <f t="shared" si="12"/>
        <v>24</v>
      </c>
      <c r="J162" s="5">
        <f t="shared" si="10"/>
        <v>96</v>
      </c>
      <c r="K162" s="5">
        <f t="shared" si="11"/>
        <v>192</v>
      </c>
      <c r="L162" s="7"/>
    </row>
    <row r="163" spans="2:13" s="8" customFormat="1" ht="30.75" customHeight="1" outlineLevel="2" x14ac:dyDescent="0.25">
      <c r="B163" s="15" t="s">
        <v>622</v>
      </c>
      <c r="C163" s="6" t="s">
        <v>721</v>
      </c>
      <c r="D163" s="6" t="s">
        <v>635</v>
      </c>
      <c r="E163" s="6" t="s">
        <v>468</v>
      </c>
      <c r="F163" s="6" t="s">
        <v>485</v>
      </c>
      <c r="G163" s="6">
        <v>8</v>
      </c>
      <c r="H163" s="5">
        <v>40</v>
      </c>
      <c r="I163" s="5">
        <f t="shared" si="12"/>
        <v>80</v>
      </c>
      <c r="J163" s="5">
        <f t="shared" si="10"/>
        <v>320</v>
      </c>
      <c r="K163" s="5">
        <f t="shared" si="11"/>
        <v>640</v>
      </c>
      <c r="L163" s="7"/>
    </row>
    <row r="164" spans="2:13" s="8" customFormat="1" ht="30.75" customHeight="1" outlineLevel="2" x14ac:dyDescent="0.25">
      <c r="B164" s="15" t="s">
        <v>686</v>
      </c>
      <c r="C164" s="6" t="s">
        <v>722</v>
      </c>
      <c r="D164" s="6" t="s">
        <v>723</v>
      </c>
      <c r="E164" s="6" t="s">
        <v>472</v>
      </c>
      <c r="F164" s="6" t="s">
        <v>473</v>
      </c>
      <c r="G164" s="6">
        <v>8</v>
      </c>
      <c r="H164" s="5">
        <v>18</v>
      </c>
      <c r="I164" s="5">
        <f t="shared" si="12"/>
        <v>36</v>
      </c>
      <c r="J164" s="5">
        <f t="shared" si="10"/>
        <v>144</v>
      </c>
      <c r="K164" s="5">
        <f t="shared" si="11"/>
        <v>288</v>
      </c>
      <c r="L164" s="7"/>
    </row>
    <row r="165" spans="2:13" s="8" customFormat="1" ht="30.75" customHeight="1" outlineLevel="2" x14ac:dyDescent="0.25">
      <c r="B165" s="15" t="s">
        <v>613</v>
      </c>
      <c r="C165" s="6">
        <v>8612</v>
      </c>
      <c r="D165" s="6" t="s">
        <v>724</v>
      </c>
      <c r="E165" s="6" t="s">
        <v>615</v>
      </c>
      <c r="F165" s="6" t="s">
        <v>495</v>
      </c>
      <c r="G165" s="6">
        <v>5</v>
      </c>
      <c r="H165" s="5">
        <v>30</v>
      </c>
      <c r="I165" s="5">
        <f t="shared" si="12"/>
        <v>60</v>
      </c>
      <c r="J165" s="5">
        <f t="shared" si="10"/>
        <v>150</v>
      </c>
      <c r="K165" s="5">
        <f t="shared" si="11"/>
        <v>300</v>
      </c>
      <c r="L165" s="7"/>
    </row>
    <row r="166" spans="2:13" s="8" customFormat="1" ht="30.75" customHeight="1" outlineLevel="2" collapsed="1" x14ac:dyDescent="0.25">
      <c r="B166" s="15" t="s">
        <v>613</v>
      </c>
      <c r="C166" s="6">
        <v>8612</v>
      </c>
      <c r="D166" s="6" t="s">
        <v>724</v>
      </c>
      <c r="E166" s="6" t="s">
        <v>615</v>
      </c>
      <c r="F166" s="6" t="s">
        <v>469</v>
      </c>
      <c r="G166" s="6">
        <v>3</v>
      </c>
      <c r="H166" s="5">
        <v>30</v>
      </c>
      <c r="I166" s="5">
        <f t="shared" si="12"/>
        <v>60</v>
      </c>
      <c r="J166" s="5">
        <f t="shared" si="10"/>
        <v>90</v>
      </c>
      <c r="K166" s="5">
        <f t="shared" si="11"/>
        <v>180</v>
      </c>
      <c r="L166" s="7"/>
    </row>
    <row r="167" spans="2:13" ht="30.75" customHeight="1" outlineLevel="2" x14ac:dyDescent="0.25">
      <c r="B167" s="15" t="s">
        <v>629</v>
      </c>
      <c r="C167" s="6">
        <v>3835</v>
      </c>
      <c r="D167" s="6" t="s">
        <v>725</v>
      </c>
      <c r="E167" s="6" t="s">
        <v>468</v>
      </c>
      <c r="F167" s="6" t="s">
        <v>495</v>
      </c>
      <c r="G167" s="6">
        <v>8</v>
      </c>
      <c r="H167" s="5">
        <v>15</v>
      </c>
      <c r="I167" s="5">
        <f t="shared" si="12"/>
        <v>30</v>
      </c>
      <c r="J167" s="5">
        <f t="shared" si="10"/>
        <v>120</v>
      </c>
      <c r="K167" s="5">
        <f t="shared" si="11"/>
        <v>240</v>
      </c>
      <c r="L167" s="7"/>
      <c r="M167" s="8"/>
    </row>
    <row r="168" spans="2:13" ht="30.75" customHeight="1" outlineLevel="2" x14ac:dyDescent="0.25">
      <c r="B168" s="15" t="s">
        <v>726</v>
      </c>
      <c r="C168" s="6" t="s">
        <v>727</v>
      </c>
      <c r="D168" s="6" t="s">
        <v>728</v>
      </c>
      <c r="E168" s="6" t="s">
        <v>472</v>
      </c>
      <c r="F168" s="6" t="s">
        <v>473</v>
      </c>
      <c r="G168" s="6">
        <v>8</v>
      </c>
      <c r="H168" s="5">
        <v>22</v>
      </c>
      <c r="I168" s="5">
        <f t="shared" si="12"/>
        <v>44</v>
      </c>
      <c r="J168" s="5">
        <f t="shared" si="10"/>
        <v>176</v>
      </c>
      <c r="K168" s="5">
        <f t="shared" si="11"/>
        <v>352</v>
      </c>
      <c r="L168" s="7"/>
      <c r="M168" s="8"/>
    </row>
    <row r="169" spans="2:13" s="8" customFormat="1" ht="30.75" customHeight="1" outlineLevel="2" collapsed="1" x14ac:dyDescent="0.25">
      <c r="B169" s="15" t="s">
        <v>492</v>
      </c>
      <c r="C169" s="6" t="s">
        <v>729</v>
      </c>
      <c r="D169" s="6" t="s">
        <v>730</v>
      </c>
      <c r="E169" s="6" t="s">
        <v>468</v>
      </c>
      <c r="F169" s="6" t="s">
        <v>491</v>
      </c>
      <c r="G169" s="6">
        <v>8</v>
      </c>
      <c r="H169" s="5">
        <v>21</v>
      </c>
      <c r="I169" s="5">
        <f t="shared" si="12"/>
        <v>42</v>
      </c>
      <c r="J169" s="5">
        <f t="shared" si="10"/>
        <v>168</v>
      </c>
      <c r="K169" s="5">
        <f t="shared" si="11"/>
        <v>336</v>
      </c>
      <c r="L169" s="7"/>
    </row>
    <row r="170" spans="2:13" ht="30.75" customHeight="1" outlineLevel="2" collapsed="1" x14ac:dyDescent="0.25">
      <c r="B170" s="15" t="s">
        <v>509</v>
      </c>
      <c r="C170" s="6" t="s">
        <v>731</v>
      </c>
      <c r="D170" s="6" t="s">
        <v>732</v>
      </c>
      <c r="E170" s="6" t="s">
        <v>468</v>
      </c>
      <c r="F170" s="6" t="s">
        <v>590</v>
      </c>
      <c r="G170" s="6">
        <v>8</v>
      </c>
      <c r="H170" s="5">
        <v>50</v>
      </c>
      <c r="I170" s="5">
        <f t="shared" si="12"/>
        <v>100</v>
      </c>
      <c r="J170" s="5">
        <f t="shared" si="10"/>
        <v>400</v>
      </c>
      <c r="K170" s="5">
        <f t="shared" si="11"/>
        <v>800</v>
      </c>
      <c r="L170" s="7"/>
      <c r="M170" s="8"/>
    </row>
    <row r="171" spans="2:13" ht="30.75" customHeight="1" outlineLevel="2" collapsed="1" x14ac:dyDescent="0.25">
      <c r="B171" s="15" t="s">
        <v>643</v>
      </c>
      <c r="C171" s="16" t="s">
        <v>733</v>
      </c>
      <c r="D171" s="6" t="s">
        <v>734</v>
      </c>
      <c r="E171" s="6" t="s">
        <v>468</v>
      </c>
      <c r="F171" s="6" t="s">
        <v>485</v>
      </c>
      <c r="G171" s="6">
        <v>7</v>
      </c>
      <c r="H171" s="5">
        <v>10</v>
      </c>
      <c r="I171" s="5">
        <f t="shared" si="12"/>
        <v>20</v>
      </c>
      <c r="J171" s="5">
        <f t="shared" si="10"/>
        <v>70</v>
      </c>
      <c r="K171" s="5">
        <f t="shared" si="11"/>
        <v>140</v>
      </c>
      <c r="L171" s="7"/>
      <c r="M171" s="8"/>
    </row>
    <row r="172" spans="2:13" ht="30.75" customHeight="1" outlineLevel="2" collapsed="1" x14ac:dyDescent="0.25">
      <c r="B172" s="15" t="s">
        <v>643</v>
      </c>
      <c r="C172" s="16" t="s">
        <v>735</v>
      </c>
      <c r="D172" s="6" t="s">
        <v>736</v>
      </c>
      <c r="E172" s="6" t="s">
        <v>468</v>
      </c>
      <c r="F172" s="6" t="s">
        <v>491</v>
      </c>
      <c r="G172" s="6">
        <v>7</v>
      </c>
      <c r="H172" s="5">
        <v>20</v>
      </c>
      <c r="I172" s="5">
        <f t="shared" si="12"/>
        <v>40</v>
      </c>
      <c r="J172" s="5">
        <f t="shared" si="10"/>
        <v>140</v>
      </c>
      <c r="K172" s="5">
        <f t="shared" si="11"/>
        <v>280</v>
      </c>
      <c r="L172" s="7"/>
      <c r="M172" s="8"/>
    </row>
    <row r="173" spans="2:13" ht="30.75" customHeight="1" outlineLevel="2" x14ac:dyDescent="0.25">
      <c r="B173" s="15" t="s">
        <v>643</v>
      </c>
      <c r="C173" s="16" t="s">
        <v>737</v>
      </c>
      <c r="D173" s="6" t="s">
        <v>738</v>
      </c>
      <c r="E173" s="6" t="s">
        <v>468</v>
      </c>
      <c r="F173" s="6" t="s">
        <v>491</v>
      </c>
      <c r="G173" s="6">
        <v>7</v>
      </c>
      <c r="H173" s="5">
        <v>8</v>
      </c>
      <c r="I173" s="5">
        <f t="shared" si="12"/>
        <v>16</v>
      </c>
      <c r="J173" s="5">
        <f t="shared" si="10"/>
        <v>56</v>
      </c>
      <c r="K173" s="5">
        <f t="shared" si="11"/>
        <v>112</v>
      </c>
      <c r="L173" s="7"/>
      <c r="M173" s="8"/>
    </row>
    <row r="174" spans="2:13" ht="30.75" customHeight="1" outlineLevel="2" x14ac:dyDescent="0.25">
      <c r="B174" s="15" t="s">
        <v>591</v>
      </c>
      <c r="C174" s="16" t="s">
        <v>739</v>
      </c>
      <c r="D174" s="6" t="s">
        <v>740</v>
      </c>
      <c r="E174" s="6" t="s">
        <v>572</v>
      </c>
      <c r="F174" s="6" t="s">
        <v>485</v>
      </c>
      <c r="G174" s="6">
        <v>7</v>
      </c>
      <c r="H174" s="5">
        <v>23</v>
      </c>
      <c r="I174" s="5">
        <f t="shared" si="12"/>
        <v>46</v>
      </c>
      <c r="J174" s="5">
        <f t="shared" si="10"/>
        <v>161</v>
      </c>
      <c r="K174" s="5">
        <f t="shared" si="11"/>
        <v>322</v>
      </c>
      <c r="L174" s="7"/>
      <c r="M174" s="8"/>
    </row>
    <row r="175" spans="2:13" ht="30.75" customHeight="1" outlineLevel="2" x14ac:dyDescent="0.25">
      <c r="B175" s="15" t="s">
        <v>591</v>
      </c>
      <c r="C175" s="16" t="s">
        <v>741</v>
      </c>
      <c r="D175" s="6" t="s">
        <v>742</v>
      </c>
      <c r="E175" s="6" t="s">
        <v>468</v>
      </c>
      <c r="F175" s="6" t="s">
        <v>491</v>
      </c>
      <c r="G175" s="6">
        <v>7</v>
      </c>
      <c r="H175" s="5">
        <v>35</v>
      </c>
      <c r="I175" s="5">
        <f t="shared" si="12"/>
        <v>70</v>
      </c>
      <c r="J175" s="5">
        <f t="shared" si="10"/>
        <v>245</v>
      </c>
      <c r="K175" s="5">
        <f t="shared" si="11"/>
        <v>490</v>
      </c>
      <c r="L175" s="7"/>
      <c r="M175" s="8"/>
    </row>
    <row r="176" spans="2:13" ht="30.75" customHeight="1" outlineLevel="2" x14ac:dyDescent="0.25">
      <c r="B176" s="15" t="s">
        <v>591</v>
      </c>
      <c r="C176" s="16" t="s">
        <v>743</v>
      </c>
      <c r="D176" s="6" t="s">
        <v>744</v>
      </c>
      <c r="E176" s="6" t="s">
        <v>468</v>
      </c>
      <c r="F176" s="6" t="s">
        <v>745</v>
      </c>
      <c r="G176" s="6">
        <v>7</v>
      </c>
      <c r="H176" s="5">
        <v>25</v>
      </c>
      <c r="I176" s="5">
        <f t="shared" si="12"/>
        <v>50</v>
      </c>
      <c r="J176" s="5">
        <f t="shared" si="10"/>
        <v>175</v>
      </c>
      <c r="K176" s="5">
        <f t="shared" si="11"/>
        <v>350</v>
      </c>
      <c r="L176" s="7"/>
      <c r="M176" s="8"/>
    </row>
    <row r="177" spans="2:13" ht="30.75" customHeight="1" outlineLevel="2" x14ac:dyDescent="0.25">
      <c r="B177" s="15" t="s">
        <v>591</v>
      </c>
      <c r="C177" s="6">
        <v>10414</v>
      </c>
      <c r="D177" s="6" t="s">
        <v>746</v>
      </c>
      <c r="E177" s="6" t="s">
        <v>468</v>
      </c>
      <c r="F177" s="6" t="s">
        <v>485</v>
      </c>
      <c r="G177" s="6">
        <v>7</v>
      </c>
      <c r="H177" s="5">
        <v>19</v>
      </c>
      <c r="I177" s="5">
        <f t="shared" si="12"/>
        <v>38</v>
      </c>
      <c r="J177" s="5">
        <f t="shared" si="10"/>
        <v>133</v>
      </c>
      <c r="K177" s="5">
        <f t="shared" si="11"/>
        <v>266</v>
      </c>
      <c r="L177" s="7"/>
      <c r="M177" s="8"/>
    </row>
    <row r="178" spans="2:13" ht="30.75" customHeight="1" outlineLevel="2" x14ac:dyDescent="0.25">
      <c r="B178" s="15" t="s">
        <v>622</v>
      </c>
      <c r="C178" s="6" t="s">
        <v>747</v>
      </c>
      <c r="D178" s="6" t="s">
        <v>662</v>
      </c>
      <c r="E178" s="6" t="s">
        <v>468</v>
      </c>
      <c r="F178" s="6" t="s">
        <v>748</v>
      </c>
      <c r="G178" s="6">
        <v>7</v>
      </c>
      <c r="H178" s="5">
        <v>110</v>
      </c>
      <c r="I178" s="5">
        <f t="shared" si="12"/>
        <v>220</v>
      </c>
      <c r="J178" s="5">
        <f t="shared" si="10"/>
        <v>770</v>
      </c>
      <c r="K178" s="5">
        <f t="shared" si="11"/>
        <v>1540</v>
      </c>
      <c r="L178" s="7"/>
      <c r="M178" s="8"/>
    </row>
    <row r="179" spans="2:13" ht="30.75" customHeight="1" outlineLevel="2" x14ac:dyDescent="0.25">
      <c r="B179" s="15" t="s">
        <v>480</v>
      </c>
      <c r="C179" s="6" t="s">
        <v>749</v>
      </c>
      <c r="D179" s="6" t="s">
        <v>498</v>
      </c>
      <c r="E179" s="6" t="s">
        <v>472</v>
      </c>
      <c r="F179" s="6" t="s">
        <v>491</v>
      </c>
      <c r="G179" s="6">
        <v>2</v>
      </c>
      <c r="H179" s="5">
        <v>41</v>
      </c>
      <c r="I179" s="5">
        <f t="shared" ref="I179:I210" si="13">H179*2</f>
        <v>82</v>
      </c>
      <c r="J179" s="5">
        <f t="shared" si="10"/>
        <v>82</v>
      </c>
      <c r="K179" s="5">
        <f t="shared" si="11"/>
        <v>164</v>
      </c>
      <c r="L179" s="7" t="s">
        <v>483</v>
      </c>
      <c r="M179" s="8"/>
    </row>
    <row r="180" spans="2:13" ht="30.75" customHeight="1" outlineLevel="2" x14ac:dyDescent="0.25">
      <c r="B180" s="15" t="s">
        <v>474</v>
      </c>
      <c r="C180" s="6" t="s">
        <v>155</v>
      </c>
      <c r="D180" s="6" t="s">
        <v>750</v>
      </c>
      <c r="E180" s="6" t="s">
        <v>468</v>
      </c>
      <c r="F180" s="6" t="s">
        <v>491</v>
      </c>
      <c r="G180" s="6">
        <v>1</v>
      </c>
      <c r="H180" s="5">
        <v>55</v>
      </c>
      <c r="I180" s="5">
        <f t="shared" si="13"/>
        <v>110</v>
      </c>
      <c r="J180" s="5">
        <f t="shared" si="10"/>
        <v>55</v>
      </c>
      <c r="K180" s="5">
        <f t="shared" si="11"/>
        <v>110</v>
      </c>
      <c r="L180" s="7">
        <v>111383300000</v>
      </c>
      <c r="M180" s="8"/>
    </row>
    <row r="181" spans="2:13" ht="30.75" customHeight="1" outlineLevel="2" collapsed="1" x14ac:dyDescent="0.25">
      <c r="B181" s="15" t="s">
        <v>474</v>
      </c>
      <c r="C181" s="6" t="s">
        <v>475</v>
      </c>
      <c r="D181" s="6" t="s">
        <v>750</v>
      </c>
      <c r="E181" s="6" t="s">
        <v>468</v>
      </c>
      <c r="F181" s="6" t="s">
        <v>469</v>
      </c>
      <c r="G181" s="6">
        <v>2</v>
      </c>
      <c r="H181" s="5">
        <v>55</v>
      </c>
      <c r="I181" s="5">
        <f t="shared" si="13"/>
        <v>110</v>
      </c>
      <c r="J181" s="5">
        <f t="shared" si="10"/>
        <v>110</v>
      </c>
      <c r="K181" s="5">
        <f t="shared" si="11"/>
        <v>220</v>
      </c>
      <c r="L181" s="7">
        <v>111382200000</v>
      </c>
      <c r="M181" s="8"/>
    </row>
    <row r="182" spans="2:13" ht="30.75" customHeight="1" outlineLevel="2" x14ac:dyDescent="0.25">
      <c r="B182" s="15" t="s">
        <v>474</v>
      </c>
      <c r="C182" s="6" t="s">
        <v>475</v>
      </c>
      <c r="D182" s="6" t="s">
        <v>750</v>
      </c>
      <c r="E182" s="6" t="s">
        <v>468</v>
      </c>
      <c r="F182" s="6" t="s">
        <v>521</v>
      </c>
      <c r="G182" s="6">
        <v>2</v>
      </c>
      <c r="H182" s="5">
        <v>55</v>
      </c>
      <c r="I182" s="5">
        <f t="shared" si="13"/>
        <v>110</v>
      </c>
      <c r="J182" s="5">
        <f t="shared" si="10"/>
        <v>110</v>
      </c>
      <c r="K182" s="5">
        <f t="shared" si="11"/>
        <v>220</v>
      </c>
      <c r="L182" s="7">
        <v>111382400000</v>
      </c>
      <c r="M182" s="8"/>
    </row>
    <row r="183" spans="2:13" ht="30.75" customHeight="1" outlineLevel="2" collapsed="1" x14ac:dyDescent="0.25">
      <c r="B183" s="15" t="s">
        <v>474</v>
      </c>
      <c r="C183" s="6" t="s">
        <v>475</v>
      </c>
      <c r="D183" s="6" t="s">
        <v>750</v>
      </c>
      <c r="E183" s="6" t="s">
        <v>468</v>
      </c>
      <c r="F183" s="6" t="s">
        <v>512</v>
      </c>
      <c r="G183" s="6">
        <v>1</v>
      </c>
      <c r="H183" s="5">
        <v>55</v>
      </c>
      <c r="I183" s="5">
        <f t="shared" si="13"/>
        <v>110</v>
      </c>
      <c r="J183" s="5">
        <f t="shared" si="10"/>
        <v>55</v>
      </c>
      <c r="K183" s="5">
        <f t="shared" si="11"/>
        <v>110</v>
      </c>
      <c r="L183" s="7">
        <v>111382100000</v>
      </c>
      <c r="M183" s="8"/>
    </row>
    <row r="184" spans="2:13" ht="30.75" customHeight="1" outlineLevel="2" collapsed="1" x14ac:dyDescent="0.25">
      <c r="B184" s="15" t="s">
        <v>466</v>
      </c>
      <c r="C184" s="6">
        <v>10545</v>
      </c>
      <c r="D184" s="6" t="s">
        <v>671</v>
      </c>
      <c r="E184" s="6" t="s">
        <v>468</v>
      </c>
      <c r="F184" s="6" t="s">
        <v>495</v>
      </c>
      <c r="G184" s="6">
        <v>7</v>
      </c>
      <c r="H184" s="5">
        <v>22.5</v>
      </c>
      <c r="I184" s="5">
        <f t="shared" si="13"/>
        <v>45</v>
      </c>
      <c r="J184" s="5">
        <f t="shared" si="10"/>
        <v>157.5</v>
      </c>
      <c r="K184" s="5">
        <f t="shared" si="11"/>
        <v>315</v>
      </c>
      <c r="L184" s="7"/>
      <c r="M184" s="8"/>
    </row>
    <row r="185" spans="2:13" ht="30.75" customHeight="1" outlineLevel="2" collapsed="1" x14ac:dyDescent="0.25">
      <c r="B185" s="15" t="s">
        <v>751</v>
      </c>
      <c r="C185" s="16" t="s">
        <v>752</v>
      </c>
      <c r="D185" s="6" t="s">
        <v>753</v>
      </c>
      <c r="E185" s="6" t="s">
        <v>478</v>
      </c>
      <c r="F185" s="6" t="s">
        <v>469</v>
      </c>
      <c r="G185" s="6">
        <v>7</v>
      </c>
      <c r="H185" s="5">
        <v>30</v>
      </c>
      <c r="I185" s="5">
        <f t="shared" si="13"/>
        <v>60</v>
      </c>
      <c r="J185" s="5">
        <f t="shared" si="10"/>
        <v>210</v>
      </c>
      <c r="K185" s="5">
        <f t="shared" si="11"/>
        <v>420</v>
      </c>
      <c r="L185" s="7"/>
      <c r="M185" s="8"/>
    </row>
    <row r="186" spans="2:13" ht="30.75" customHeight="1" outlineLevel="2" collapsed="1" x14ac:dyDescent="0.25">
      <c r="B186" s="15" t="s">
        <v>629</v>
      </c>
      <c r="C186" s="6" t="s">
        <v>754</v>
      </c>
      <c r="D186" s="6" t="s">
        <v>755</v>
      </c>
      <c r="E186" s="6" t="s">
        <v>468</v>
      </c>
      <c r="F186" s="6" t="s">
        <v>475</v>
      </c>
      <c r="G186" s="6">
        <v>7</v>
      </c>
      <c r="H186" s="5">
        <v>10</v>
      </c>
      <c r="I186" s="5">
        <f t="shared" si="13"/>
        <v>20</v>
      </c>
      <c r="J186" s="5">
        <f t="shared" si="10"/>
        <v>70</v>
      </c>
      <c r="K186" s="5">
        <f t="shared" si="11"/>
        <v>140</v>
      </c>
      <c r="L186" s="7">
        <v>618984206259</v>
      </c>
      <c r="M186" s="8"/>
    </row>
    <row r="187" spans="2:13" ht="30.75" customHeight="1" outlineLevel="2" collapsed="1" x14ac:dyDescent="0.25">
      <c r="B187" s="15" t="s">
        <v>629</v>
      </c>
      <c r="C187" s="6">
        <v>3630</v>
      </c>
      <c r="D187" s="6" t="s">
        <v>756</v>
      </c>
      <c r="E187" s="6" t="s">
        <v>468</v>
      </c>
      <c r="F187" s="6" t="s">
        <v>491</v>
      </c>
      <c r="G187" s="6">
        <v>7</v>
      </c>
      <c r="H187" s="5">
        <v>42</v>
      </c>
      <c r="I187" s="5">
        <f t="shared" si="13"/>
        <v>84</v>
      </c>
      <c r="J187" s="5">
        <f t="shared" si="10"/>
        <v>294</v>
      </c>
      <c r="K187" s="5">
        <f t="shared" si="11"/>
        <v>588</v>
      </c>
      <c r="L187" s="7"/>
      <c r="M187" s="8"/>
    </row>
    <row r="188" spans="2:13" ht="30.75" customHeight="1" outlineLevel="2" collapsed="1" x14ac:dyDescent="0.25">
      <c r="B188" s="15" t="s">
        <v>726</v>
      </c>
      <c r="C188" s="6" t="s">
        <v>757</v>
      </c>
      <c r="D188" s="6" t="s">
        <v>758</v>
      </c>
      <c r="E188" s="6" t="s">
        <v>472</v>
      </c>
      <c r="F188" s="6" t="s">
        <v>473</v>
      </c>
      <c r="G188" s="6">
        <v>7</v>
      </c>
      <c r="H188" s="5">
        <v>20</v>
      </c>
      <c r="I188" s="5">
        <f t="shared" si="13"/>
        <v>40</v>
      </c>
      <c r="J188" s="5">
        <f t="shared" si="10"/>
        <v>140</v>
      </c>
      <c r="K188" s="5">
        <f t="shared" si="11"/>
        <v>280</v>
      </c>
      <c r="L188" s="7"/>
      <c r="M188" s="8"/>
    </row>
    <row r="189" spans="2:13" ht="30.75" customHeight="1" outlineLevel="2" collapsed="1" x14ac:dyDescent="0.25">
      <c r="B189" s="15" t="s">
        <v>509</v>
      </c>
      <c r="C189" s="6" t="s">
        <v>759</v>
      </c>
      <c r="D189" s="6" t="s">
        <v>760</v>
      </c>
      <c r="E189" s="6" t="s">
        <v>572</v>
      </c>
      <c r="F189" s="6" t="s">
        <v>761</v>
      </c>
      <c r="G189" s="6">
        <v>6</v>
      </c>
      <c r="H189" s="5">
        <v>15</v>
      </c>
      <c r="I189" s="5">
        <f t="shared" si="13"/>
        <v>30</v>
      </c>
      <c r="J189" s="5">
        <f t="shared" si="10"/>
        <v>90</v>
      </c>
      <c r="K189" s="5">
        <f t="shared" si="11"/>
        <v>180</v>
      </c>
      <c r="L189" s="7"/>
      <c r="M189" s="8"/>
    </row>
    <row r="190" spans="2:13" ht="30.75" customHeight="1" outlineLevel="2" x14ac:dyDescent="0.25">
      <c r="B190" s="15" t="s">
        <v>509</v>
      </c>
      <c r="C190" s="6" t="s">
        <v>762</v>
      </c>
      <c r="D190" s="6" t="s">
        <v>760</v>
      </c>
      <c r="E190" s="6" t="s">
        <v>572</v>
      </c>
      <c r="F190" s="6" t="s">
        <v>761</v>
      </c>
      <c r="G190" s="6">
        <v>1</v>
      </c>
      <c r="H190" s="5">
        <v>15</v>
      </c>
      <c r="I190" s="5">
        <f t="shared" si="13"/>
        <v>30</v>
      </c>
      <c r="J190" s="5">
        <f t="shared" si="10"/>
        <v>15</v>
      </c>
      <c r="K190" s="5">
        <f t="shared" si="11"/>
        <v>30</v>
      </c>
      <c r="L190" s="7"/>
      <c r="M190" s="8"/>
    </row>
    <row r="191" spans="2:13" ht="30.75" customHeight="1" outlineLevel="2" x14ac:dyDescent="0.25">
      <c r="B191" s="15" t="s">
        <v>643</v>
      </c>
      <c r="C191" s="16" t="s">
        <v>763</v>
      </c>
      <c r="D191" s="6" t="s">
        <v>764</v>
      </c>
      <c r="E191" s="6" t="s">
        <v>468</v>
      </c>
      <c r="F191" s="6" t="s">
        <v>491</v>
      </c>
      <c r="G191" s="6">
        <v>6</v>
      </c>
      <c r="H191" s="5">
        <v>10</v>
      </c>
      <c r="I191" s="5">
        <f t="shared" si="13"/>
        <v>20</v>
      </c>
      <c r="J191" s="5">
        <f t="shared" si="10"/>
        <v>60</v>
      </c>
      <c r="K191" s="5">
        <f t="shared" si="11"/>
        <v>120</v>
      </c>
      <c r="L191" s="7"/>
      <c r="M191" s="8"/>
    </row>
    <row r="192" spans="2:13" ht="30.75" customHeight="1" outlineLevel="2" x14ac:dyDescent="0.25">
      <c r="B192" s="15" t="s">
        <v>643</v>
      </c>
      <c r="C192" s="16" t="s">
        <v>765</v>
      </c>
      <c r="D192" s="6" t="s">
        <v>766</v>
      </c>
      <c r="E192" s="6" t="s">
        <v>468</v>
      </c>
      <c r="F192" s="6" t="s">
        <v>485</v>
      </c>
      <c r="G192" s="6">
        <v>6</v>
      </c>
      <c r="H192" s="5">
        <v>12.5</v>
      </c>
      <c r="I192" s="5">
        <f t="shared" si="13"/>
        <v>25</v>
      </c>
      <c r="J192" s="5">
        <f t="shared" si="10"/>
        <v>75</v>
      </c>
      <c r="K192" s="5">
        <f t="shared" si="11"/>
        <v>150</v>
      </c>
      <c r="L192" s="7"/>
      <c r="M192" s="8"/>
    </row>
    <row r="193" spans="2:13" ht="30.75" customHeight="1" outlineLevel="2" collapsed="1" x14ac:dyDescent="0.25">
      <c r="B193" s="15" t="s">
        <v>591</v>
      </c>
      <c r="C193" s="16" t="s">
        <v>767</v>
      </c>
      <c r="D193" s="6" t="s">
        <v>768</v>
      </c>
      <c r="E193" s="6" t="s">
        <v>468</v>
      </c>
      <c r="F193" s="6" t="s">
        <v>483</v>
      </c>
      <c r="G193" s="6">
        <v>6</v>
      </c>
      <c r="H193" s="5">
        <v>40</v>
      </c>
      <c r="I193" s="5">
        <f t="shared" si="13"/>
        <v>80</v>
      </c>
      <c r="J193" s="5">
        <f t="shared" si="10"/>
        <v>240</v>
      </c>
      <c r="K193" s="5">
        <f t="shared" si="11"/>
        <v>480</v>
      </c>
      <c r="L193" s="7"/>
      <c r="M193" s="8"/>
    </row>
    <row r="194" spans="2:13" ht="30.75" customHeight="1" outlineLevel="2" x14ac:dyDescent="0.25">
      <c r="B194" s="15" t="s">
        <v>591</v>
      </c>
      <c r="C194" s="16" t="s">
        <v>769</v>
      </c>
      <c r="D194" s="6" t="s">
        <v>742</v>
      </c>
      <c r="E194" s="6" t="s">
        <v>468</v>
      </c>
      <c r="F194" s="6" t="s">
        <v>485</v>
      </c>
      <c r="G194" s="6">
        <v>6</v>
      </c>
      <c r="H194" s="5">
        <v>35</v>
      </c>
      <c r="I194" s="5">
        <f t="shared" si="13"/>
        <v>70</v>
      </c>
      <c r="J194" s="5">
        <f t="shared" si="10"/>
        <v>210</v>
      </c>
      <c r="K194" s="5">
        <f t="shared" si="11"/>
        <v>420</v>
      </c>
      <c r="L194" s="7"/>
      <c r="M194" s="8"/>
    </row>
    <row r="195" spans="2:13" ht="30.75" customHeight="1" outlineLevel="2" x14ac:dyDescent="0.25">
      <c r="B195" s="15" t="s">
        <v>591</v>
      </c>
      <c r="C195" s="16" t="s">
        <v>770</v>
      </c>
      <c r="D195" s="6" t="s">
        <v>771</v>
      </c>
      <c r="E195" s="6" t="s">
        <v>468</v>
      </c>
      <c r="F195" s="6" t="s">
        <v>483</v>
      </c>
      <c r="G195" s="6">
        <v>6</v>
      </c>
      <c r="H195" s="5">
        <v>40</v>
      </c>
      <c r="I195" s="5">
        <f t="shared" si="13"/>
        <v>80</v>
      </c>
      <c r="J195" s="5">
        <f t="shared" ref="J195:J258" si="14">G195*H195</f>
        <v>240</v>
      </c>
      <c r="K195" s="5">
        <f t="shared" ref="K195:K258" si="15">G195*I195</f>
        <v>480</v>
      </c>
      <c r="L195" s="7"/>
      <c r="M195" s="8"/>
    </row>
    <row r="196" spans="2:13" ht="30.75" customHeight="1" outlineLevel="2" x14ac:dyDescent="0.25">
      <c r="B196" s="15" t="s">
        <v>591</v>
      </c>
      <c r="C196" s="16" t="s">
        <v>772</v>
      </c>
      <c r="D196" s="6" t="s">
        <v>773</v>
      </c>
      <c r="E196" s="6" t="s">
        <v>468</v>
      </c>
      <c r="F196" s="6" t="s">
        <v>485</v>
      </c>
      <c r="G196" s="6">
        <v>6</v>
      </c>
      <c r="H196" s="5">
        <v>30</v>
      </c>
      <c r="I196" s="5">
        <f t="shared" si="13"/>
        <v>60</v>
      </c>
      <c r="J196" s="5">
        <f t="shared" si="14"/>
        <v>180</v>
      </c>
      <c r="K196" s="5">
        <f t="shared" si="15"/>
        <v>360</v>
      </c>
      <c r="L196" s="7"/>
      <c r="M196" s="8"/>
    </row>
    <row r="197" spans="2:13" ht="30.75" customHeight="1" outlineLevel="2" x14ac:dyDescent="0.25">
      <c r="B197" s="15" t="s">
        <v>591</v>
      </c>
      <c r="C197" s="6">
        <v>10402</v>
      </c>
      <c r="D197" s="6" t="s">
        <v>774</v>
      </c>
      <c r="E197" s="6" t="s">
        <v>468</v>
      </c>
      <c r="F197" s="6" t="s">
        <v>469</v>
      </c>
      <c r="G197" s="6">
        <v>6</v>
      </c>
      <c r="H197" s="5">
        <v>19</v>
      </c>
      <c r="I197" s="5">
        <f t="shared" si="13"/>
        <v>38</v>
      </c>
      <c r="J197" s="5">
        <f t="shared" si="14"/>
        <v>114</v>
      </c>
      <c r="K197" s="5">
        <f t="shared" si="15"/>
        <v>228</v>
      </c>
      <c r="L197" s="7"/>
      <c r="M197" s="8"/>
    </row>
    <row r="198" spans="2:13" ht="30.75" customHeight="1" outlineLevel="2" x14ac:dyDescent="0.25">
      <c r="B198" s="15" t="s">
        <v>591</v>
      </c>
      <c r="C198" s="6">
        <v>11180</v>
      </c>
      <c r="D198" s="6" t="s">
        <v>775</v>
      </c>
      <c r="E198" s="6" t="s">
        <v>472</v>
      </c>
      <c r="F198" s="6" t="s">
        <v>483</v>
      </c>
      <c r="G198" s="6">
        <v>6</v>
      </c>
      <c r="H198" s="5">
        <v>40</v>
      </c>
      <c r="I198" s="5">
        <f t="shared" si="13"/>
        <v>80</v>
      </c>
      <c r="J198" s="5">
        <f t="shared" si="14"/>
        <v>240</v>
      </c>
      <c r="K198" s="5">
        <f t="shared" si="15"/>
        <v>480</v>
      </c>
      <c r="L198" s="7"/>
      <c r="M198" s="8"/>
    </row>
    <row r="199" spans="2:13" ht="30.75" customHeight="1" outlineLevel="2" x14ac:dyDescent="0.25">
      <c r="B199" s="15" t="s">
        <v>591</v>
      </c>
      <c r="C199" s="6">
        <v>11383</v>
      </c>
      <c r="D199" s="6" t="s">
        <v>776</v>
      </c>
      <c r="E199" s="6" t="s">
        <v>468</v>
      </c>
      <c r="F199" s="6" t="s">
        <v>491</v>
      </c>
      <c r="G199" s="6">
        <v>6</v>
      </c>
      <c r="H199" s="5">
        <v>15</v>
      </c>
      <c r="I199" s="5">
        <f t="shared" si="13"/>
        <v>30</v>
      </c>
      <c r="J199" s="5">
        <f t="shared" si="14"/>
        <v>90</v>
      </c>
      <c r="K199" s="5">
        <f t="shared" si="15"/>
        <v>180</v>
      </c>
      <c r="L199" s="7"/>
      <c r="M199" s="8"/>
    </row>
    <row r="200" spans="2:13" ht="30.75" customHeight="1" outlineLevel="2" x14ac:dyDescent="0.25">
      <c r="B200" s="15" t="s">
        <v>591</v>
      </c>
      <c r="C200" s="6">
        <v>11920</v>
      </c>
      <c r="D200" s="6" t="s">
        <v>777</v>
      </c>
      <c r="E200" s="6" t="s">
        <v>468</v>
      </c>
      <c r="F200" s="6" t="s">
        <v>778</v>
      </c>
      <c r="G200" s="6">
        <v>6</v>
      </c>
      <c r="H200" s="5">
        <v>25</v>
      </c>
      <c r="I200" s="5">
        <f t="shared" si="13"/>
        <v>50</v>
      </c>
      <c r="J200" s="5">
        <f t="shared" si="14"/>
        <v>150</v>
      </c>
      <c r="K200" s="5">
        <f t="shared" si="15"/>
        <v>300</v>
      </c>
      <c r="L200" s="7"/>
      <c r="M200" s="8"/>
    </row>
    <row r="201" spans="2:13" ht="30.75" customHeight="1" outlineLevel="2" x14ac:dyDescent="0.25">
      <c r="B201" s="15" t="s">
        <v>591</v>
      </c>
      <c r="C201" s="6">
        <v>14146</v>
      </c>
      <c r="D201" s="6" t="s">
        <v>779</v>
      </c>
      <c r="E201" s="6" t="s">
        <v>468</v>
      </c>
      <c r="F201" s="6" t="s">
        <v>508</v>
      </c>
      <c r="G201" s="6">
        <v>6</v>
      </c>
      <c r="H201" s="5">
        <v>125</v>
      </c>
      <c r="I201" s="5">
        <f t="shared" si="13"/>
        <v>250</v>
      </c>
      <c r="J201" s="5">
        <f t="shared" si="14"/>
        <v>750</v>
      </c>
      <c r="K201" s="5">
        <f t="shared" si="15"/>
        <v>1500</v>
      </c>
      <c r="L201" s="7"/>
      <c r="M201" s="8"/>
    </row>
    <row r="202" spans="2:13" ht="30.75" customHeight="1" outlineLevel="2" x14ac:dyDescent="0.25">
      <c r="B202" s="15" t="s">
        <v>591</v>
      </c>
      <c r="C202" s="6">
        <v>28432</v>
      </c>
      <c r="D202" s="6" t="s">
        <v>780</v>
      </c>
      <c r="E202" s="6" t="s">
        <v>468</v>
      </c>
      <c r="F202" s="6" t="s">
        <v>469</v>
      </c>
      <c r="G202" s="6">
        <v>3</v>
      </c>
      <c r="H202" s="5">
        <v>45</v>
      </c>
      <c r="I202" s="5">
        <f t="shared" si="13"/>
        <v>90</v>
      </c>
      <c r="J202" s="5">
        <f t="shared" si="14"/>
        <v>135</v>
      </c>
      <c r="K202" s="5">
        <f t="shared" si="15"/>
        <v>270</v>
      </c>
      <c r="L202" s="7"/>
      <c r="M202" s="8"/>
    </row>
    <row r="203" spans="2:13" ht="30.75" customHeight="1" outlineLevel="2" collapsed="1" x14ac:dyDescent="0.25">
      <c r="B203" s="15" t="s">
        <v>591</v>
      </c>
      <c r="C203" s="6">
        <v>28431</v>
      </c>
      <c r="D203" s="6" t="s">
        <v>781</v>
      </c>
      <c r="E203" s="6" t="s">
        <v>468</v>
      </c>
      <c r="F203" s="6" t="s">
        <v>512</v>
      </c>
      <c r="G203" s="6">
        <v>3</v>
      </c>
      <c r="H203" s="5">
        <v>50</v>
      </c>
      <c r="I203" s="5">
        <f t="shared" si="13"/>
        <v>100</v>
      </c>
      <c r="J203" s="5">
        <f t="shared" si="14"/>
        <v>150</v>
      </c>
      <c r="K203" s="5">
        <f t="shared" si="15"/>
        <v>300</v>
      </c>
      <c r="L203" s="7"/>
      <c r="M203" s="8"/>
    </row>
    <row r="204" spans="2:13" ht="30.75" customHeight="1" outlineLevel="2" collapsed="1" x14ac:dyDescent="0.25">
      <c r="B204" s="15" t="s">
        <v>591</v>
      </c>
      <c r="C204" s="16" t="s">
        <v>782</v>
      </c>
      <c r="D204" s="6" t="s">
        <v>773</v>
      </c>
      <c r="E204" s="6" t="s">
        <v>468</v>
      </c>
      <c r="F204" s="6" t="s">
        <v>469</v>
      </c>
      <c r="G204" s="6">
        <v>3</v>
      </c>
      <c r="H204" s="5">
        <v>30</v>
      </c>
      <c r="I204" s="5">
        <f t="shared" si="13"/>
        <v>60</v>
      </c>
      <c r="J204" s="5">
        <f t="shared" si="14"/>
        <v>90</v>
      </c>
      <c r="K204" s="5">
        <f t="shared" si="15"/>
        <v>180</v>
      </c>
      <c r="L204" s="7"/>
      <c r="M204" s="8"/>
    </row>
    <row r="205" spans="2:13" ht="30.75" customHeight="1" outlineLevel="2" x14ac:dyDescent="0.25">
      <c r="B205" s="15" t="s">
        <v>591</v>
      </c>
      <c r="C205" s="16" t="s">
        <v>783</v>
      </c>
      <c r="D205" s="6" t="s">
        <v>773</v>
      </c>
      <c r="E205" s="6" t="s">
        <v>468</v>
      </c>
      <c r="F205" s="6" t="s">
        <v>491</v>
      </c>
      <c r="G205" s="6">
        <v>3</v>
      </c>
      <c r="H205" s="5">
        <v>30</v>
      </c>
      <c r="I205" s="5">
        <f t="shared" si="13"/>
        <v>60</v>
      </c>
      <c r="J205" s="5">
        <f t="shared" si="14"/>
        <v>90</v>
      </c>
      <c r="K205" s="5">
        <f t="shared" si="15"/>
        <v>180</v>
      </c>
      <c r="L205" s="7"/>
      <c r="M205" s="8"/>
    </row>
    <row r="206" spans="2:13" ht="30.75" customHeight="1" outlineLevel="2" x14ac:dyDescent="0.25">
      <c r="B206" s="15" t="s">
        <v>591</v>
      </c>
      <c r="C206" s="16" t="s">
        <v>784</v>
      </c>
      <c r="D206" s="6" t="s">
        <v>702</v>
      </c>
      <c r="E206" s="6" t="s">
        <v>468</v>
      </c>
      <c r="F206" s="6" t="s">
        <v>512</v>
      </c>
      <c r="G206" s="6">
        <v>3</v>
      </c>
      <c r="H206" s="5">
        <v>32</v>
      </c>
      <c r="I206" s="5">
        <f t="shared" si="13"/>
        <v>64</v>
      </c>
      <c r="J206" s="5">
        <f t="shared" si="14"/>
        <v>96</v>
      </c>
      <c r="K206" s="5">
        <f t="shared" si="15"/>
        <v>192</v>
      </c>
      <c r="L206" s="7"/>
      <c r="M206" s="8"/>
    </row>
    <row r="207" spans="2:13" ht="30.75" customHeight="1" outlineLevel="2" collapsed="1" x14ac:dyDescent="0.25">
      <c r="B207" s="15" t="s">
        <v>591</v>
      </c>
      <c r="C207" s="16" t="s">
        <v>785</v>
      </c>
      <c r="D207" s="6" t="s">
        <v>702</v>
      </c>
      <c r="E207" s="6" t="s">
        <v>468</v>
      </c>
      <c r="F207" s="6" t="s">
        <v>508</v>
      </c>
      <c r="G207" s="6">
        <v>3</v>
      </c>
      <c r="H207" s="5">
        <v>32</v>
      </c>
      <c r="I207" s="5">
        <f t="shared" si="13"/>
        <v>64</v>
      </c>
      <c r="J207" s="5">
        <f t="shared" si="14"/>
        <v>96</v>
      </c>
      <c r="K207" s="5">
        <f t="shared" si="15"/>
        <v>192</v>
      </c>
      <c r="L207" s="7"/>
      <c r="M207" s="8"/>
    </row>
    <row r="208" spans="2:13" ht="30.75" customHeight="1" outlineLevel="2" collapsed="1" x14ac:dyDescent="0.25">
      <c r="B208" s="15" t="s">
        <v>591</v>
      </c>
      <c r="C208" s="6">
        <v>10153</v>
      </c>
      <c r="D208" s="6" t="s">
        <v>786</v>
      </c>
      <c r="E208" s="6" t="s">
        <v>468</v>
      </c>
      <c r="F208" s="6" t="s">
        <v>491</v>
      </c>
      <c r="G208" s="6">
        <v>3</v>
      </c>
      <c r="H208" s="5">
        <v>30</v>
      </c>
      <c r="I208" s="5">
        <f t="shared" si="13"/>
        <v>60</v>
      </c>
      <c r="J208" s="5">
        <f t="shared" si="14"/>
        <v>90</v>
      </c>
      <c r="K208" s="5">
        <f t="shared" si="15"/>
        <v>180</v>
      </c>
      <c r="L208" s="7"/>
      <c r="M208" s="8"/>
    </row>
    <row r="209" spans="2:13" ht="30.75" customHeight="1" outlineLevel="2" x14ac:dyDescent="0.25">
      <c r="B209" s="15" t="s">
        <v>591</v>
      </c>
      <c r="C209" s="6">
        <v>10155</v>
      </c>
      <c r="D209" s="6" t="s">
        <v>786</v>
      </c>
      <c r="E209" s="6" t="s">
        <v>468</v>
      </c>
      <c r="F209" s="6" t="s">
        <v>495</v>
      </c>
      <c r="G209" s="6">
        <v>3</v>
      </c>
      <c r="H209" s="5">
        <v>30</v>
      </c>
      <c r="I209" s="5">
        <f t="shared" si="13"/>
        <v>60</v>
      </c>
      <c r="J209" s="5">
        <f t="shared" si="14"/>
        <v>90</v>
      </c>
      <c r="K209" s="5">
        <f t="shared" si="15"/>
        <v>180</v>
      </c>
      <c r="L209" s="7"/>
      <c r="M209" s="8"/>
    </row>
    <row r="210" spans="2:13" ht="30.75" customHeight="1" outlineLevel="2" x14ac:dyDescent="0.25">
      <c r="B210" s="15" t="s">
        <v>622</v>
      </c>
      <c r="C210" s="6" t="s">
        <v>787</v>
      </c>
      <c r="D210" s="6" t="s">
        <v>662</v>
      </c>
      <c r="E210" s="6" t="s">
        <v>468</v>
      </c>
      <c r="F210" s="6" t="s">
        <v>788</v>
      </c>
      <c r="G210" s="6">
        <v>6</v>
      </c>
      <c r="H210" s="5">
        <v>110</v>
      </c>
      <c r="I210" s="5">
        <f t="shared" si="13"/>
        <v>220</v>
      </c>
      <c r="J210" s="5">
        <f t="shared" si="14"/>
        <v>660</v>
      </c>
      <c r="K210" s="5">
        <f t="shared" si="15"/>
        <v>1320</v>
      </c>
      <c r="L210" s="7"/>
      <c r="M210" s="8"/>
    </row>
    <row r="211" spans="2:13" ht="30.75" customHeight="1" outlineLevel="2" x14ac:dyDescent="0.25">
      <c r="B211" s="15" t="s">
        <v>622</v>
      </c>
      <c r="C211" s="6" t="s">
        <v>789</v>
      </c>
      <c r="D211" s="6" t="s">
        <v>790</v>
      </c>
      <c r="E211" s="6" t="s">
        <v>468</v>
      </c>
      <c r="F211" s="6" t="s">
        <v>469</v>
      </c>
      <c r="G211" s="6">
        <v>6</v>
      </c>
      <c r="H211" s="5">
        <v>60</v>
      </c>
      <c r="I211" s="5">
        <f t="shared" ref="I211:I242" si="16">H211*2</f>
        <v>120</v>
      </c>
      <c r="J211" s="5">
        <f t="shared" si="14"/>
        <v>360</v>
      </c>
      <c r="K211" s="5">
        <f t="shared" si="15"/>
        <v>720</v>
      </c>
      <c r="L211" s="7"/>
      <c r="M211" s="8"/>
    </row>
    <row r="212" spans="2:13" ht="30.75" customHeight="1" outlineLevel="2" x14ac:dyDescent="0.25">
      <c r="B212" s="15" t="s">
        <v>622</v>
      </c>
      <c r="C212" s="6" t="s">
        <v>791</v>
      </c>
      <c r="D212" s="6" t="s">
        <v>792</v>
      </c>
      <c r="E212" s="6" t="s">
        <v>468</v>
      </c>
      <c r="F212" s="6" t="s">
        <v>469</v>
      </c>
      <c r="G212" s="6">
        <v>3</v>
      </c>
      <c r="H212" s="5">
        <v>40</v>
      </c>
      <c r="I212" s="5">
        <f t="shared" si="16"/>
        <v>80</v>
      </c>
      <c r="J212" s="5">
        <f t="shared" si="14"/>
        <v>120</v>
      </c>
      <c r="K212" s="5">
        <f t="shared" si="15"/>
        <v>240</v>
      </c>
      <c r="L212" s="7"/>
      <c r="M212" s="8"/>
    </row>
    <row r="213" spans="2:13" ht="30.75" customHeight="1" outlineLevel="2" collapsed="1" x14ac:dyDescent="0.25">
      <c r="B213" s="15" t="s">
        <v>622</v>
      </c>
      <c r="C213" s="6" t="s">
        <v>793</v>
      </c>
      <c r="D213" s="6" t="s">
        <v>792</v>
      </c>
      <c r="E213" s="6" t="s">
        <v>468</v>
      </c>
      <c r="F213" s="6" t="s">
        <v>495</v>
      </c>
      <c r="G213" s="6">
        <v>3</v>
      </c>
      <c r="H213" s="5">
        <v>40</v>
      </c>
      <c r="I213" s="5">
        <f t="shared" si="16"/>
        <v>80</v>
      </c>
      <c r="J213" s="5">
        <f t="shared" si="14"/>
        <v>120</v>
      </c>
      <c r="K213" s="5">
        <f t="shared" si="15"/>
        <v>240</v>
      </c>
      <c r="L213" s="7"/>
      <c r="M213" s="8"/>
    </row>
    <row r="214" spans="2:13" ht="30.75" customHeight="1" outlineLevel="2" collapsed="1" x14ac:dyDescent="0.25">
      <c r="B214" s="15" t="s">
        <v>516</v>
      </c>
      <c r="C214" s="6">
        <v>95992</v>
      </c>
      <c r="D214" s="6" t="s">
        <v>794</v>
      </c>
      <c r="E214" s="6" t="s">
        <v>468</v>
      </c>
      <c r="F214" s="6" t="s">
        <v>491</v>
      </c>
      <c r="G214" s="6">
        <v>6</v>
      </c>
      <c r="H214" s="5">
        <v>20</v>
      </c>
      <c r="I214" s="5">
        <f t="shared" si="16"/>
        <v>40</v>
      </c>
      <c r="J214" s="5">
        <f t="shared" si="14"/>
        <v>120</v>
      </c>
      <c r="K214" s="5">
        <f t="shared" si="15"/>
        <v>240</v>
      </c>
      <c r="L214" s="7" t="s">
        <v>475</v>
      </c>
      <c r="M214" s="8"/>
    </row>
    <row r="215" spans="2:13" ht="30.75" customHeight="1" outlineLevel="2" collapsed="1" x14ac:dyDescent="0.25">
      <c r="B215" s="15" t="s">
        <v>466</v>
      </c>
      <c r="C215" s="6">
        <v>10692</v>
      </c>
      <c r="D215" s="6" t="s">
        <v>525</v>
      </c>
      <c r="E215" s="6" t="s">
        <v>468</v>
      </c>
      <c r="F215" s="6" t="s">
        <v>469</v>
      </c>
      <c r="G215" s="6">
        <v>6</v>
      </c>
      <c r="H215" s="5">
        <v>20</v>
      </c>
      <c r="I215" s="5">
        <f t="shared" si="16"/>
        <v>40</v>
      </c>
      <c r="J215" s="5">
        <f t="shared" si="14"/>
        <v>120</v>
      </c>
      <c r="K215" s="5">
        <f t="shared" si="15"/>
        <v>240</v>
      </c>
      <c r="L215" s="7"/>
      <c r="M215" s="8"/>
    </row>
    <row r="216" spans="2:13" ht="30.75" customHeight="1" outlineLevel="2" collapsed="1" x14ac:dyDescent="0.25">
      <c r="B216" s="15" t="s">
        <v>751</v>
      </c>
      <c r="C216" s="6">
        <v>80550</v>
      </c>
      <c r="D216" s="6" t="s">
        <v>795</v>
      </c>
      <c r="E216" s="6" t="s">
        <v>472</v>
      </c>
      <c r="F216" s="6" t="s">
        <v>469</v>
      </c>
      <c r="G216" s="6">
        <v>3</v>
      </c>
      <c r="H216" s="5">
        <v>35</v>
      </c>
      <c r="I216" s="5">
        <f t="shared" si="16"/>
        <v>70</v>
      </c>
      <c r="J216" s="5">
        <f t="shared" si="14"/>
        <v>105</v>
      </c>
      <c r="K216" s="5">
        <f t="shared" si="15"/>
        <v>210</v>
      </c>
      <c r="L216" s="7"/>
      <c r="M216" s="8"/>
    </row>
    <row r="217" spans="2:13" ht="30.75" customHeight="1" outlineLevel="2" x14ac:dyDescent="0.25">
      <c r="B217" s="15" t="s">
        <v>751</v>
      </c>
      <c r="C217" s="6">
        <v>80550</v>
      </c>
      <c r="D217" s="6" t="s">
        <v>795</v>
      </c>
      <c r="E217" s="6" t="s">
        <v>472</v>
      </c>
      <c r="F217" s="6" t="s">
        <v>491</v>
      </c>
      <c r="G217" s="6">
        <v>3</v>
      </c>
      <c r="H217" s="5">
        <v>35</v>
      </c>
      <c r="I217" s="5">
        <f t="shared" si="16"/>
        <v>70</v>
      </c>
      <c r="J217" s="5">
        <f t="shared" si="14"/>
        <v>105</v>
      </c>
      <c r="K217" s="5">
        <f t="shared" si="15"/>
        <v>210</v>
      </c>
      <c r="L217" s="7"/>
      <c r="M217" s="8"/>
    </row>
    <row r="218" spans="2:13" ht="30.75" customHeight="1" outlineLevel="2" x14ac:dyDescent="0.25">
      <c r="B218" s="15" t="s">
        <v>751</v>
      </c>
      <c r="C218" s="16" t="s">
        <v>796</v>
      </c>
      <c r="D218" s="6" t="s">
        <v>797</v>
      </c>
      <c r="E218" s="6" t="s">
        <v>679</v>
      </c>
      <c r="F218" s="6" t="s">
        <v>469</v>
      </c>
      <c r="G218" s="6">
        <v>2</v>
      </c>
      <c r="H218" s="5">
        <v>25</v>
      </c>
      <c r="I218" s="5">
        <f t="shared" si="16"/>
        <v>50</v>
      </c>
      <c r="J218" s="5">
        <f t="shared" si="14"/>
        <v>50</v>
      </c>
      <c r="K218" s="5">
        <f t="shared" si="15"/>
        <v>100</v>
      </c>
      <c r="L218" s="7"/>
      <c r="M218" s="8"/>
    </row>
    <row r="219" spans="2:13" ht="30.75" customHeight="1" outlineLevel="2" collapsed="1" x14ac:dyDescent="0.25">
      <c r="B219" s="15" t="s">
        <v>751</v>
      </c>
      <c r="C219" s="16" t="s">
        <v>796</v>
      </c>
      <c r="D219" s="6" t="s">
        <v>797</v>
      </c>
      <c r="E219" s="6" t="s">
        <v>679</v>
      </c>
      <c r="F219" s="6" t="s">
        <v>491</v>
      </c>
      <c r="G219" s="6">
        <v>2</v>
      </c>
      <c r="H219" s="5">
        <v>25</v>
      </c>
      <c r="I219" s="5">
        <f t="shared" si="16"/>
        <v>50</v>
      </c>
      <c r="J219" s="5">
        <f t="shared" si="14"/>
        <v>50</v>
      </c>
      <c r="K219" s="5">
        <f t="shared" si="15"/>
        <v>100</v>
      </c>
      <c r="L219" s="7"/>
      <c r="M219" s="8"/>
    </row>
    <row r="220" spans="2:13" ht="30.75" customHeight="1" outlineLevel="2" x14ac:dyDescent="0.25">
      <c r="B220" s="15" t="s">
        <v>751</v>
      </c>
      <c r="C220" s="16" t="s">
        <v>796</v>
      </c>
      <c r="D220" s="6" t="s">
        <v>797</v>
      </c>
      <c r="E220" s="6" t="s">
        <v>679</v>
      </c>
      <c r="F220" s="6" t="s">
        <v>485</v>
      </c>
      <c r="G220" s="6">
        <v>2</v>
      </c>
      <c r="H220" s="5">
        <v>25</v>
      </c>
      <c r="I220" s="5">
        <f t="shared" si="16"/>
        <v>50</v>
      </c>
      <c r="J220" s="5">
        <f t="shared" si="14"/>
        <v>50</v>
      </c>
      <c r="K220" s="5">
        <f t="shared" si="15"/>
        <v>100</v>
      </c>
      <c r="L220" s="7"/>
      <c r="M220" s="8"/>
    </row>
    <row r="221" spans="2:13" ht="30.75" customHeight="1" outlineLevel="2" x14ac:dyDescent="0.25">
      <c r="B221" s="15" t="s">
        <v>629</v>
      </c>
      <c r="C221" s="6">
        <v>5607</v>
      </c>
      <c r="D221" s="6" t="s">
        <v>798</v>
      </c>
      <c r="E221" s="6" t="s">
        <v>468</v>
      </c>
      <c r="F221" s="6" t="s">
        <v>469</v>
      </c>
      <c r="G221" s="6">
        <v>6</v>
      </c>
      <c r="H221" s="5">
        <v>17</v>
      </c>
      <c r="I221" s="5">
        <f t="shared" si="16"/>
        <v>34</v>
      </c>
      <c r="J221" s="5">
        <f t="shared" si="14"/>
        <v>102</v>
      </c>
      <c r="K221" s="5">
        <f t="shared" si="15"/>
        <v>204</v>
      </c>
      <c r="L221" s="7">
        <v>618984188920</v>
      </c>
      <c r="M221" s="8"/>
    </row>
    <row r="222" spans="2:13" ht="30.75" customHeight="1" outlineLevel="2" x14ac:dyDescent="0.25">
      <c r="B222" s="15" t="s">
        <v>629</v>
      </c>
      <c r="C222" s="6">
        <v>3835</v>
      </c>
      <c r="D222" s="6" t="s">
        <v>725</v>
      </c>
      <c r="E222" s="6" t="s">
        <v>468</v>
      </c>
      <c r="F222" s="6" t="s">
        <v>491</v>
      </c>
      <c r="G222" s="6">
        <v>6</v>
      </c>
      <c r="H222" s="5">
        <v>15</v>
      </c>
      <c r="I222" s="5">
        <f t="shared" si="16"/>
        <v>30</v>
      </c>
      <c r="J222" s="5">
        <f t="shared" si="14"/>
        <v>90</v>
      </c>
      <c r="K222" s="5">
        <f t="shared" si="15"/>
        <v>180</v>
      </c>
      <c r="L222" s="7"/>
      <c r="M222" s="8"/>
    </row>
    <row r="223" spans="2:13" ht="30.75" customHeight="1" outlineLevel="2" collapsed="1" x14ac:dyDescent="0.25">
      <c r="B223" s="15" t="s">
        <v>629</v>
      </c>
      <c r="C223" s="6">
        <v>3832</v>
      </c>
      <c r="D223" s="6" t="s">
        <v>799</v>
      </c>
      <c r="E223" s="6" t="s">
        <v>468</v>
      </c>
      <c r="F223" s="6" t="s">
        <v>800</v>
      </c>
      <c r="G223" s="6">
        <v>6</v>
      </c>
      <c r="H223" s="5">
        <v>40</v>
      </c>
      <c r="I223" s="5">
        <f t="shared" si="16"/>
        <v>80</v>
      </c>
      <c r="J223" s="5">
        <f t="shared" si="14"/>
        <v>240</v>
      </c>
      <c r="K223" s="5">
        <f t="shared" si="15"/>
        <v>480</v>
      </c>
      <c r="L223" s="7"/>
      <c r="M223" s="8"/>
    </row>
    <row r="224" spans="2:13" ht="30.75" customHeight="1" outlineLevel="2" collapsed="1" x14ac:dyDescent="0.25">
      <c r="B224" s="15" t="s">
        <v>629</v>
      </c>
      <c r="C224" s="6">
        <v>500</v>
      </c>
      <c r="D224" s="6" t="s">
        <v>801</v>
      </c>
      <c r="E224" s="6" t="s">
        <v>468</v>
      </c>
      <c r="F224" s="6" t="s">
        <v>469</v>
      </c>
      <c r="G224" s="6">
        <v>6</v>
      </c>
      <c r="H224" s="5">
        <v>40</v>
      </c>
      <c r="I224" s="5">
        <f t="shared" si="16"/>
        <v>80</v>
      </c>
      <c r="J224" s="5">
        <f t="shared" si="14"/>
        <v>240</v>
      </c>
      <c r="K224" s="5">
        <f t="shared" si="15"/>
        <v>480</v>
      </c>
      <c r="L224" s="7"/>
      <c r="M224" s="8"/>
    </row>
    <row r="225" spans="2:13" ht="30.75" customHeight="1" outlineLevel="2" collapsed="1" x14ac:dyDescent="0.25">
      <c r="B225" s="15" t="s">
        <v>629</v>
      </c>
      <c r="C225" s="6">
        <v>201</v>
      </c>
      <c r="D225" s="6" t="s">
        <v>802</v>
      </c>
      <c r="E225" s="6" t="s">
        <v>468</v>
      </c>
      <c r="F225" s="6" t="s">
        <v>473</v>
      </c>
      <c r="G225" s="6">
        <v>6</v>
      </c>
      <c r="H225" s="5">
        <v>25</v>
      </c>
      <c r="I225" s="5">
        <f t="shared" si="16"/>
        <v>50</v>
      </c>
      <c r="J225" s="5">
        <f t="shared" si="14"/>
        <v>150</v>
      </c>
      <c r="K225" s="5">
        <f t="shared" si="15"/>
        <v>300</v>
      </c>
      <c r="L225" s="7"/>
      <c r="M225" s="8"/>
    </row>
    <row r="226" spans="2:13" ht="30.75" customHeight="1" outlineLevel="2" collapsed="1" x14ac:dyDescent="0.25">
      <c r="B226" s="15" t="s">
        <v>629</v>
      </c>
      <c r="C226" s="6">
        <v>5656</v>
      </c>
      <c r="D226" s="6" t="s">
        <v>803</v>
      </c>
      <c r="E226" s="6" t="s">
        <v>468</v>
      </c>
      <c r="F226" s="6" t="s">
        <v>491</v>
      </c>
      <c r="G226" s="6">
        <v>3</v>
      </c>
      <c r="H226" s="5">
        <v>27.5</v>
      </c>
      <c r="I226" s="5">
        <f t="shared" si="16"/>
        <v>55</v>
      </c>
      <c r="J226" s="5">
        <f t="shared" si="14"/>
        <v>82.5</v>
      </c>
      <c r="K226" s="5">
        <f t="shared" si="15"/>
        <v>165</v>
      </c>
      <c r="L226" s="7">
        <v>618984188975</v>
      </c>
      <c r="M226" s="8"/>
    </row>
    <row r="227" spans="2:13" ht="30.75" customHeight="1" outlineLevel="2" x14ac:dyDescent="0.25">
      <c r="B227" s="15" t="s">
        <v>629</v>
      </c>
      <c r="C227" s="6">
        <v>5656</v>
      </c>
      <c r="D227" s="6" t="s">
        <v>803</v>
      </c>
      <c r="E227" s="6" t="s">
        <v>468</v>
      </c>
      <c r="F227" s="6" t="s">
        <v>508</v>
      </c>
      <c r="G227" s="6">
        <v>3</v>
      </c>
      <c r="H227" s="5">
        <v>27.5</v>
      </c>
      <c r="I227" s="5">
        <f t="shared" si="16"/>
        <v>55</v>
      </c>
      <c r="J227" s="5">
        <f t="shared" si="14"/>
        <v>82.5</v>
      </c>
      <c r="K227" s="5">
        <f t="shared" si="15"/>
        <v>165</v>
      </c>
      <c r="L227" s="7">
        <v>618984189019</v>
      </c>
      <c r="M227" s="8"/>
    </row>
    <row r="228" spans="2:13" ht="30.75" customHeight="1" outlineLevel="2" x14ac:dyDescent="0.25">
      <c r="B228" s="15" t="s">
        <v>629</v>
      </c>
      <c r="C228" s="6">
        <v>326</v>
      </c>
      <c r="D228" s="6" t="s">
        <v>804</v>
      </c>
      <c r="E228" s="6" t="s">
        <v>679</v>
      </c>
      <c r="F228" s="6" t="s">
        <v>491</v>
      </c>
      <c r="G228" s="6">
        <v>3</v>
      </c>
      <c r="H228" s="5">
        <v>15</v>
      </c>
      <c r="I228" s="5">
        <f t="shared" si="16"/>
        <v>30</v>
      </c>
      <c r="J228" s="5">
        <f t="shared" si="14"/>
        <v>45</v>
      </c>
      <c r="K228" s="5">
        <f t="shared" si="15"/>
        <v>90</v>
      </c>
      <c r="L228" s="7"/>
      <c r="M228" s="8"/>
    </row>
    <row r="229" spans="2:13" ht="30.75" customHeight="1" outlineLevel="2" collapsed="1" x14ac:dyDescent="0.25">
      <c r="B229" s="15" t="s">
        <v>629</v>
      </c>
      <c r="C229" s="6">
        <v>326</v>
      </c>
      <c r="D229" s="6" t="s">
        <v>804</v>
      </c>
      <c r="E229" s="6" t="s">
        <v>679</v>
      </c>
      <c r="F229" s="6" t="s">
        <v>495</v>
      </c>
      <c r="G229" s="6">
        <v>3</v>
      </c>
      <c r="H229" s="5">
        <v>15</v>
      </c>
      <c r="I229" s="5">
        <f t="shared" si="16"/>
        <v>30</v>
      </c>
      <c r="J229" s="5">
        <f t="shared" si="14"/>
        <v>45</v>
      </c>
      <c r="K229" s="5">
        <f t="shared" si="15"/>
        <v>90</v>
      </c>
      <c r="L229" s="7"/>
      <c r="M229" s="8"/>
    </row>
    <row r="230" spans="2:13" ht="30.75" customHeight="1" outlineLevel="2" collapsed="1" x14ac:dyDescent="0.25">
      <c r="B230" s="15" t="s">
        <v>629</v>
      </c>
      <c r="C230" s="6">
        <v>400</v>
      </c>
      <c r="D230" s="6" t="s">
        <v>805</v>
      </c>
      <c r="E230" s="6" t="s">
        <v>468</v>
      </c>
      <c r="F230" s="6" t="s">
        <v>495</v>
      </c>
      <c r="G230" s="6">
        <v>3</v>
      </c>
      <c r="H230" s="5">
        <v>130</v>
      </c>
      <c r="I230" s="5">
        <f t="shared" si="16"/>
        <v>260</v>
      </c>
      <c r="J230" s="5">
        <f t="shared" si="14"/>
        <v>390</v>
      </c>
      <c r="K230" s="5">
        <f t="shared" si="15"/>
        <v>780</v>
      </c>
      <c r="L230" s="7"/>
      <c r="M230" s="8"/>
    </row>
    <row r="231" spans="2:13" ht="30.75" customHeight="1" outlineLevel="2" x14ac:dyDescent="0.25">
      <c r="B231" s="15" t="s">
        <v>629</v>
      </c>
      <c r="C231" s="6">
        <v>400</v>
      </c>
      <c r="D231" s="6" t="s">
        <v>805</v>
      </c>
      <c r="E231" s="6" t="s">
        <v>468</v>
      </c>
      <c r="F231" s="6" t="s">
        <v>508</v>
      </c>
      <c r="G231" s="6">
        <v>3</v>
      </c>
      <c r="H231" s="5">
        <v>130</v>
      </c>
      <c r="I231" s="5">
        <f t="shared" si="16"/>
        <v>260</v>
      </c>
      <c r="J231" s="5">
        <f t="shared" si="14"/>
        <v>390</v>
      </c>
      <c r="K231" s="5">
        <f t="shared" si="15"/>
        <v>780</v>
      </c>
      <c r="L231" s="7"/>
      <c r="M231" s="8"/>
    </row>
    <row r="232" spans="2:13" ht="30.75" customHeight="1" outlineLevel="2" x14ac:dyDescent="0.25">
      <c r="B232" s="15" t="s">
        <v>492</v>
      </c>
      <c r="C232" s="6" t="s">
        <v>806</v>
      </c>
      <c r="D232" s="6" t="s">
        <v>807</v>
      </c>
      <c r="E232" s="6" t="s">
        <v>468</v>
      </c>
      <c r="F232" s="6" t="s">
        <v>485</v>
      </c>
      <c r="G232" s="6">
        <v>6</v>
      </c>
      <c r="H232" s="5">
        <v>15</v>
      </c>
      <c r="I232" s="5">
        <f t="shared" si="16"/>
        <v>30</v>
      </c>
      <c r="J232" s="5">
        <f t="shared" si="14"/>
        <v>90</v>
      </c>
      <c r="K232" s="5">
        <f t="shared" si="15"/>
        <v>180</v>
      </c>
      <c r="L232" s="7"/>
      <c r="M232" s="8"/>
    </row>
    <row r="233" spans="2:13" ht="30.75" customHeight="1" outlineLevel="2" x14ac:dyDescent="0.25">
      <c r="B233" s="15" t="s">
        <v>808</v>
      </c>
      <c r="C233" s="6">
        <v>5007416</v>
      </c>
      <c r="D233" s="6" t="s">
        <v>809</v>
      </c>
      <c r="E233" s="6" t="s">
        <v>472</v>
      </c>
      <c r="F233" s="6" t="s">
        <v>548</v>
      </c>
      <c r="G233" s="6">
        <v>5</v>
      </c>
      <c r="H233" s="5">
        <v>15</v>
      </c>
      <c r="I233" s="5">
        <f t="shared" si="16"/>
        <v>30</v>
      </c>
      <c r="J233" s="5">
        <f t="shared" si="14"/>
        <v>75</v>
      </c>
      <c r="K233" s="5">
        <f t="shared" si="15"/>
        <v>150</v>
      </c>
      <c r="L233" s="7"/>
      <c r="M233" s="8"/>
    </row>
    <row r="234" spans="2:13" ht="30.75" customHeight="1" outlineLevel="2" x14ac:dyDescent="0.25">
      <c r="B234" s="15" t="s">
        <v>643</v>
      </c>
      <c r="C234" s="16" t="s">
        <v>810</v>
      </c>
      <c r="D234" s="6" t="s">
        <v>811</v>
      </c>
      <c r="E234" s="6" t="s">
        <v>468</v>
      </c>
      <c r="F234" s="6" t="s">
        <v>548</v>
      </c>
      <c r="G234" s="6">
        <v>5</v>
      </c>
      <c r="H234" s="5">
        <v>15</v>
      </c>
      <c r="I234" s="5">
        <f t="shared" si="16"/>
        <v>30</v>
      </c>
      <c r="J234" s="5">
        <f t="shared" si="14"/>
        <v>75</v>
      </c>
      <c r="K234" s="5">
        <f t="shared" si="15"/>
        <v>150</v>
      </c>
      <c r="L234" s="7"/>
      <c r="M234" s="8"/>
    </row>
    <row r="235" spans="2:13" ht="30.75" customHeight="1" outlineLevel="2" x14ac:dyDescent="0.25">
      <c r="B235" s="15" t="s">
        <v>643</v>
      </c>
      <c r="C235" s="16" t="s">
        <v>812</v>
      </c>
      <c r="D235" s="6" t="s">
        <v>813</v>
      </c>
      <c r="E235" s="6" t="s">
        <v>478</v>
      </c>
      <c r="F235" s="6" t="s">
        <v>483</v>
      </c>
      <c r="G235" s="6">
        <v>5</v>
      </c>
      <c r="H235" s="5">
        <v>8</v>
      </c>
      <c r="I235" s="5">
        <f t="shared" si="16"/>
        <v>16</v>
      </c>
      <c r="J235" s="5">
        <f t="shared" si="14"/>
        <v>40</v>
      </c>
      <c r="K235" s="5">
        <f t="shared" si="15"/>
        <v>80</v>
      </c>
      <c r="L235" s="7"/>
      <c r="M235" s="8"/>
    </row>
    <row r="236" spans="2:13" ht="30.75" customHeight="1" outlineLevel="2" x14ac:dyDescent="0.25">
      <c r="B236" s="15" t="s">
        <v>646</v>
      </c>
      <c r="C236" s="6" t="s">
        <v>814</v>
      </c>
      <c r="D236" s="6" t="s">
        <v>815</v>
      </c>
      <c r="E236" s="6" t="s">
        <v>468</v>
      </c>
      <c r="F236" s="6" t="s">
        <v>495</v>
      </c>
      <c r="G236" s="6">
        <v>5</v>
      </c>
      <c r="H236" s="5">
        <v>52.5</v>
      </c>
      <c r="I236" s="5">
        <f t="shared" si="16"/>
        <v>105</v>
      </c>
      <c r="J236" s="5">
        <f t="shared" si="14"/>
        <v>262.5</v>
      </c>
      <c r="K236" s="5">
        <f t="shared" si="15"/>
        <v>525</v>
      </c>
      <c r="L236" s="7"/>
      <c r="M236" s="8"/>
    </row>
    <row r="237" spans="2:13" ht="30.75" customHeight="1" outlineLevel="2" x14ac:dyDescent="0.25">
      <c r="B237" s="15" t="s">
        <v>591</v>
      </c>
      <c r="C237" s="16" t="s">
        <v>816</v>
      </c>
      <c r="D237" s="6" t="s">
        <v>817</v>
      </c>
      <c r="E237" s="6" t="s">
        <v>468</v>
      </c>
      <c r="F237" s="6" t="s">
        <v>508</v>
      </c>
      <c r="G237" s="6">
        <v>5</v>
      </c>
      <c r="H237" s="5">
        <v>120</v>
      </c>
      <c r="I237" s="5">
        <f t="shared" si="16"/>
        <v>240</v>
      </c>
      <c r="J237" s="5">
        <f t="shared" si="14"/>
        <v>600</v>
      </c>
      <c r="K237" s="5">
        <f t="shared" si="15"/>
        <v>1200</v>
      </c>
      <c r="L237" s="7"/>
      <c r="M237" s="8"/>
    </row>
    <row r="238" spans="2:13" ht="30.75" customHeight="1" outlineLevel="2" x14ac:dyDescent="0.25">
      <c r="B238" s="15" t="s">
        <v>591</v>
      </c>
      <c r="C238" s="6">
        <v>10094</v>
      </c>
      <c r="D238" s="6" t="s">
        <v>656</v>
      </c>
      <c r="E238" s="6" t="s">
        <v>468</v>
      </c>
      <c r="F238" s="6" t="s">
        <v>485</v>
      </c>
      <c r="G238" s="6">
        <v>5</v>
      </c>
      <c r="H238" s="5">
        <v>12</v>
      </c>
      <c r="I238" s="5">
        <f t="shared" si="16"/>
        <v>24</v>
      </c>
      <c r="J238" s="5">
        <f t="shared" si="14"/>
        <v>60</v>
      </c>
      <c r="K238" s="5">
        <f t="shared" si="15"/>
        <v>120</v>
      </c>
      <c r="L238" s="7"/>
      <c r="M238" s="8"/>
    </row>
    <row r="239" spans="2:13" ht="30.75" customHeight="1" outlineLevel="2" x14ac:dyDescent="0.25">
      <c r="B239" s="15" t="s">
        <v>591</v>
      </c>
      <c r="C239" s="6">
        <v>10154</v>
      </c>
      <c r="D239" s="6" t="s">
        <v>786</v>
      </c>
      <c r="E239" s="6" t="s">
        <v>468</v>
      </c>
      <c r="F239" s="6" t="s">
        <v>485</v>
      </c>
      <c r="G239" s="6">
        <v>5</v>
      </c>
      <c r="H239" s="5">
        <v>30</v>
      </c>
      <c r="I239" s="5">
        <f t="shared" si="16"/>
        <v>60</v>
      </c>
      <c r="J239" s="5">
        <f t="shared" si="14"/>
        <v>150</v>
      </c>
      <c r="K239" s="5">
        <f t="shared" si="15"/>
        <v>300</v>
      </c>
      <c r="L239" s="7"/>
      <c r="M239" s="8"/>
    </row>
    <row r="240" spans="2:13" ht="30.75" customHeight="1" outlineLevel="2" x14ac:dyDescent="0.25">
      <c r="B240" s="15" t="s">
        <v>591</v>
      </c>
      <c r="C240" s="6">
        <v>10291</v>
      </c>
      <c r="D240" s="6" t="s">
        <v>818</v>
      </c>
      <c r="E240" s="6" t="s">
        <v>468</v>
      </c>
      <c r="F240" s="6" t="s">
        <v>512</v>
      </c>
      <c r="G240" s="6">
        <v>5</v>
      </c>
      <c r="H240" s="5">
        <v>12</v>
      </c>
      <c r="I240" s="5">
        <f t="shared" si="16"/>
        <v>24</v>
      </c>
      <c r="J240" s="5">
        <f t="shared" si="14"/>
        <v>60</v>
      </c>
      <c r="K240" s="5">
        <f t="shared" si="15"/>
        <v>120</v>
      </c>
      <c r="L240" s="7"/>
      <c r="M240" s="8"/>
    </row>
    <row r="241" spans="2:13" ht="30.75" customHeight="1" outlineLevel="2" x14ac:dyDescent="0.25">
      <c r="B241" s="15" t="s">
        <v>591</v>
      </c>
      <c r="C241" s="6">
        <v>10475</v>
      </c>
      <c r="D241" s="6" t="s">
        <v>819</v>
      </c>
      <c r="E241" s="6" t="s">
        <v>468</v>
      </c>
      <c r="F241" s="6" t="s">
        <v>483</v>
      </c>
      <c r="G241" s="6">
        <v>5</v>
      </c>
      <c r="H241" s="5">
        <v>17</v>
      </c>
      <c r="I241" s="5">
        <f t="shared" si="16"/>
        <v>34</v>
      </c>
      <c r="J241" s="5">
        <f t="shared" si="14"/>
        <v>85</v>
      </c>
      <c r="K241" s="5">
        <f t="shared" si="15"/>
        <v>170</v>
      </c>
      <c r="L241" s="7"/>
      <c r="M241" s="8"/>
    </row>
    <row r="242" spans="2:13" ht="30.75" customHeight="1" outlineLevel="2" collapsed="1" x14ac:dyDescent="0.25">
      <c r="B242" s="15" t="s">
        <v>591</v>
      </c>
      <c r="C242" s="6">
        <v>14141</v>
      </c>
      <c r="D242" s="6" t="s">
        <v>779</v>
      </c>
      <c r="E242" s="6" t="s">
        <v>468</v>
      </c>
      <c r="F242" s="6" t="s">
        <v>512</v>
      </c>
      <c r="G242" s="6">
        <v>5</v>
      </c>
      <c r="H242" s="5">
        <v>125</v>
      </c>
      <c r="I242" s="5">
        <f t="shared" si="16"/>
        <v>250</v>
      </c>
      <c r="J242" s="5">
        <f t="shared" si="14"/>
        <v>625</v>
      </c>
      <c r="K242" s="5">
        <f t="shared" si="15"/>
        <v>1250</v>
      </c>
      <c r="L242" s="7"/>
      <c r="M242" s="8"/>
    </row>
    <row r="243" spans="2:13" ht="30.75" customHeight="1" outlineLevel="2" collapsed="1" x14ac:dyDescent="0.25">
      <c r="B243" s="15" t="s">
        <v>591</v>
      </c>
      <c r="C243" s="6">
        <v>28043</v>
      </c>
      <c r="D243" s="6" t="s">
        <v>820</v>
      </c>
      <c r="E243" s="6" t="s">
        <v>468</v>
      </c>
      <c r="F243" s="6" t="s">
        <v>491</v>
      </c>
      <c r="G243" s="6">
        <v>5</v>
      </c>
      <c r="H243" s="5">
        <v>125</v>
      </c>
      <c r="I243" s="5">
        <f t="shared" ref="I243:I274" si="17">H243*2</f>
        <v>250</v>
      </c>
      <c r="J243" s="5">
        <f t="shared" si="14"/>
        <v>625</v>
      </c>
      <c r="K243" s="5">
        <f t="shared" si="15"/>
        <v>1250</v>
      </c>
      <c r="L243" s="7"/>
      <c r="M243" s="8"/>
    </row>
    <row r="244" spans="2:13" ht="30.75" customHeight="1" outlineLevel="2" collapsed="1" x14ac:dyDescent="0.25">
      <c r="B244" s="15" t="s">
        <v>591</v>
      </c>
      <c r="C244" s="16" t="s">
        <v>821</v>
      </c>
      <c r="D244" s="6" t="s">
        <v>822</v>
      </c>
      <c r="E244" s="6" t="s">
        <v>572</v>
      </c>
      <c r="F244" s="6" t="s">
        <v>823</v>
      </c>
      <c r="G244" s="6">
        <v>5</v>
      </c>
      <c r="H244" s="5">
        <v>45</v>
      </c>
      <c r="I244" s="5">
        <f t="shared" si="17"/>
        <v>90</v>
      </c>
      <c r="J244" s="5">
        <f t="shared" si="14"/>
        <v>225</v>
      </c>
      <c r="K244" s="5">
        <f t="shared" si="15"/>
        <v>450</v>
      </c>
      <c r="L244" s="7"/>
      <c r="M244" s="8"/>
    </row>
    <row r="245" spans="2:13" ht="30.75" customHeight="1" outlineLevel="2" x14ac:dyDescent="0.25">
      <c r="B245" s="15" t="s">
        <v>474</v>
      </c>
      <c r="C245" s="16" t="s">
        <v>824</v>
      </c>
      <c r="D245" s="6" t="s">
        <v>689</v>
      </c>
      <c r="E245" s="6" t="s">
        <v>468</v>
      </c>
      <c r="F245" s="6" t="s">
        <v>534</v>
      </c>
      <c r="G245" s="6">
        <v>5</v>
      </c>
      <c r="H245" s="5">
        <v>300</v>
      </c>
      <c r="I245" s="5">
        <f t="shared" si="17"/>
        <v>600</v>
      </c>
      <c r="J245" s="5">
        <f t="shared" si="14"/>
        <v>1500</v>
      </c>
      <c r="K245" s="5">
        <f t="shared" si="15"/>
        <v>3000</v>
      </c>
      <c r="L245" s="7">
        <v>110871706000</v>
      </c>
      <c r="M245" s="8"/>
    </row>
    <row r="246" spans="2:13" ht="30.75" customHeight="1" outlineLevel="2" collapsed="1" x14ac:dyDescent="0.25">
      <c r="B246" s="15" t="s">
        <v>474</v>
      </c>
      <c r="C246" s="6" t="s">
        <v>825</v>
      </c>
      <c r="D246" s="6" t="s">
        <v>826</v>
      </c>
      <c r="E246" s="6" t="s">
        <v>515</v>
      </c>
      <c r="F246" s="6" t="s">
        <v>827</v>
      </c>
      <c r="G246" s="6">
        <v>5</v>
      </c>
      <c r="H246" s="5">
        <v>15</v>
      </c>
      <c r="I246" s="5">
        <f t="shared" si="17"/>
        <v>30</v>
      </c>
      <c r="J246" s="5">
        <f t="shared" si="14"/>
        <v>75</v>
      </c>
      <c r="K246" s="5">
        <f t="shared" si="15"/>
        <v>150</v>
      </c>
      <c r="L246" s="7" t="s">
        <v>475</v>
      </c>
      <c r="M246" s="8"/>
    </row>
    <row r="247" spans="2:13" ht="30.75" customHeight="1" outlineLevel="2" collapsed="1" x14ac:dyDescent="0.25">
      <c r="B247" s="15" t="s">
        <v>466</v>
      </c>
      <c r="C247" s="6">
        <v>10554</v>
      </c>
      <c r="D247" s="6" t="s">
        <v>828</v>
      </c>
      <c r="E247" s="6" t="s">
        <v>468</v>
      </c>
      <c r="F247" s="6" t="s">
        <v>495</v>
      </c>
      <c r="G247" s="6">
        <v>5</v>
      </c>
      <c r="H247" s="5">
        <v>22.5</v>
      </c>
      <c r="I247" s="5">
        <f t="shared" si="17"/>
        <v>45</v>
      </c>
      <c r="J247" s="5">
        <f t="shared" si="14"/>
        <v>112.5</v>
      </c>
      <c r="K247" s="5">
        <f t="shared" si="15"/>
        <v>225</v>
      </c>
      <c r="L247" s="7"/>
      <c r="M247" s="8"/>
    </row>
    <row r="248" spans="2:13" ht="30.75" customHeight="1" outlineLevel="2" collapsed="1" x14ac:dyDescent="0.25">
      <c r="B248" s="15" t="s">
        <v>751</v>
      </c>
      <c r="C248" s="16" t="s">
        <v>829</v>
      </c>
      <c r="D248" s="6" t="s">
        <v>830</v>
      </c>
      <c r="E248" s="6" t="s">
        <v>478</v>
      </c>
      <c r="F248" s="6" t="s">
        <v>495</v>
      </c>
      <c r="G248" s="6">
        <v>5</v>
      </c>
      <c r="H248" s="5">
        <v>12.5</v>
      </c>
      <c r="I248" s="5">
        <f t="shared" si="17"/>
        <v>25</v>
      </c>
      <c r="J248" s="5">
        <f t="shared" si="14"/>
        <v>62.5</v>
      </c>
      <c r="K248" s="5">
        <f t="shared" si="15"/>
        <v>125</v>
      </c>
      <c r="L248" s="7"/>
      <c r="M248" s="8"/>
    </row>
    <row r="249" spans="2:13" ht="30.75" customHeight="1" outlineLevel="2" collapsed="1" x14ac:dyDescent="0.25">
      <c r="B249" s="15" t="s">
        <v>629</v>
      </c>
      <c r="C249" s="6" t="s">
        <v>831</v>
      </c>
      <c r="D249" s="6" t="s">
        <v>804</v>
      </c>
      <c r="E249" s="6" t="s">
        <v>679</v>
      </c>
      <c r="F249" s="6" t="s">
        <v>469</v>
      </c>
      <c r="G249" s="6">
        <v>5</v>
      </c>
      <c r="H249" s="5">
        <v>12</v>
      </c>
      <c r="I249" s="5">
        <f t="shared" si="17"/>
        <v>24</v>
      </c>
      <c r="J249" s="5">
        <f t="shared" si="14"/>
        <v>60</v>
      </c>
      <c r="K249" s="5">
        <f t="shared" si="15"/>
        <v>120</v>
      </c>
      <c r="L249" s="7">
        <v>618984184830</v>
      </c>
      <c r="M249" s="8"/>
    </row>
    <row r="250" spans="2:13" ht="30.75" customHeight="1" outlineLevel="2" collapsed="1" x14ac:dyDescent="0.25">
      <c r="B250" s="15" t="s">
        <v>629</v>
      </c>
      <c r="C250" s="6">
        <v>5656</v>
      </c>
      <c r="D250" s="6" t="s">
        <v>832</v>
      </c>
      <c r="E250" s="6" t="s">
        <v>468</v>
      </c>
      <c r="F250" s="6" t="s">
        <v>495</v>
      </c>
      <c r="G250" s="6">
        <v>5</v>
      </c>
      <c r="H250" s="5">
        <v>40</v>
      </c>
      <c r="I250" s="5">
        <f t="shared" si="17"/>
        <v>80</v>
      </c>
      <c r="J250" s="5">
        <f t="shared" si="14"/>
        <v>200</v>
      </c>
      <c r="K250" s="5">
        <f t="shared" si="15"/>
        <v>400</v>
      </c>
      <c r="L250" s="7"/>
      <c r="M250" s="8"/>
    </row>
    <row r="251" spans="2:13" ht="30.75" customHeight="1" outlineLevel="2" x14ac:dyDescent="0.25">
      <c r="B251" s="15" t="s">
        <v>629</v>
      </c>
      <c r="C251" s="6">
        <v>5607</v>
      </c>
      <c r="D251" s="6" t="s">
        <v>833</v>
      </c>
      <c r="E251" s="6" t="s">
        <v>468</v>
      </c>
      <c r="F251" s="6" t="s">
        <v>495</v>
      </c>
      <c r="G251" s="6">
        <v>5</v>
      </c>
      <c r="H251" s="5">
        <v>55</v>
      </c>
      <c r="I251" s="5">
        <f t="shared" si="17"/>
        <v>110</v>
      </c>
      <c r="J251" s="5">
        <f t="shared" si="14"/>
        <v>275</v>
      </c>
      <c r="K251" s="5">
        <f t="shared" si="15"/>
        <v>550</v>
      </c>
      <c r="L251" s="7"/>
      <c r="M251" s="8"/>
    </row>
    <row r="252" spans="2:13" ht="30.75" customHeight="1" outlineLevel="2" x14ac:dyDescent="0.25">
      <c r="B252" s="15" t="s">
        <v>574</v>
      </c>
      <c r="C252" s="6" t="s">
        <v>577</v>
      </c>
      <c r="D252" s="6" t="s">
        <v>834</v>
      </c>
      <c r="E252" s="6" t="s">
        <v>472</v>
      </c>
      <c r="F252" s="6" t="s">
        <v>469</v>
      </c>
      <c r="G252" s="6">
        <v>5</v>
      </c>
      <c r="H252" s="5">
        <v>40</v>
      </c>
      <c r="I252" s="5">
        <f t="shared" si="17"/>
        <v>80</v>
      </c>
      <c r="J252" s="5">
        <f t="shared" si="14"/>
        <v>200</v>
      </c>
      <c r="K252" s="5">
        <f t="shared" si="15"/>
        <v>400</v>
      </c>
      <c r="L252" s="7"/>
      <c r="M252" s="8"/>
    </row>
    <row r="253" spans="2:13" ht="30.75" customHeight="1" outlineLevel="2" x14ac:dyDescent="0.25">
      <c r="B253" s="15" t="s">
        <v>574</v>
      </c>
      <c r="C253" s="6" t="s">
        <v>835</v>
      </c>
      <c r="D253" s="6" t="s">
        <v>836</v>
      </c>
      <c r="E253" s="6" t="s">
        <v>472</v>
      </c>
      <c r="F253" s="6" t="s">
        <v>491</v>
      </c>
      <c r="G253" s="6">
        <v>5</v>
      </c>
      <c r="H253" s="5">
        <v>50</v>
      </c>
      <c r="I253" s="5">
        <f t="shared" si="17"/>
        <v>100</v>
      </c>
      <c r="J253" s="5">
        <f t="shared" si="14"/>
        <v>250</v>
      </c>
      <c r="K253" s="5">
        <f t="shared" si="15"/>
        <v>500</v>
      </c>
      <c r="L253" s="7"/>
      <c r="M253" s="8"/>
    </row>
    <row r="254" spans="2:13" ht="30.75" customHeight="1" outlineLevel="2" x14ac:dyDescent="0.25">
      <c r="B254" s="15" t="s">
        <v>492</v>
      </c>
      <c r="C254" s="6" t="s">
        <v>493</v>
      </c>
      <c r="D254" s="6" t="s">
        <v>837</v>
      </c>
      <c r="E254" s="6" t="s">
        <v>468</v>
      </c>
      <c r="F254" s="6" t="s">
        <v>495</v>
      </c>
      <c r="G254" s="6">
        <v>5</v>
      </c>
      <c r="H254" s="5">
        <v>15</v>
      </c>
      <c r="I254" s="5">
        <f t="shared" si="17"/>
        <v>30</v>
      </c>
      <c r="J254" s="5">
        <f t="shared" si="14"/>
        <v>75</v>
      </c>
      <c r="K254" s="5">
        <f t="shared" si="15"/>
        <v>150</v>
      </c>
      <c r="L254" s="7"/>
      <c r="M254" s="8"/>
    </row>
    <row r="255" spans="2:13" ht="30.75" customHeight="1" outlineLevel="2" x14ac:dyDescent="0.25">
      <c r="B255" s="15" t="s">
        <v>591</v>
      </c>
      <c r="C255" s="16" t="s">
        <v>838</v>
      </c>
      <c r="D255" s="6" t="s">
        <v>839</v>
      </c>
      <c r="E255" s="6" t="s">
        <v>468</v>
      </c>
      <c r="F255" s="6" t="s">
        <v>495</v>
      </c>
      <c r="G255" s="6">
        <v>4</v>
      </c>
      <c r="H255" s="5">
        <v>30</v>
      </c>
      <c r="I255" s="5">
        <f t="shared" si="17"/>
        <v>60</v>
      </c>
      <c r="J255" s="5">
        <f t="shared" si="14"/>
        <v>120</v>
      </c>
      <c r="K255" s="5">
        <f t="shared" si="15"/>
        <v>240</v>
      </c>
      <c r="L255" s="7"/>
      <c r="M255" s="8"/>
    </row>
    <row r="256" spans="2:13" ht="30.75" customHeight="1" outlineLevel="2" x14ac:dyDescent="0.25">
      <c r="B256" s="15" t="s">
        <v>591</v>
      </c>
      <c r="C256" s="6">
        <v>28401</v>
      </c>
      <c r="D256" s="6" t="s">
        <v>841</v>
      </c>
      <c r="E256" s="6" t="s">
        <v>468</v>
      </c>
      <c r="F256" s="6" t="s">
        <v>512</v>
      </c>
      <c r="G256" s="6">
        <v>4</v>
      </c>
      <c r="H256" s="5">
        <v>65</v>
      </c>
      <c r="I256" s="5">
        <f t="shared" si="17"/>
        <v>130</v>
      </c>
      <c r="J256" s="5">
        <f t="shared" si="14"/>
        <v>260</v>
      </c>
      <c r="K256" s="5">
        <f t="shared" si="15"/>
        <v>520</v>
      </c>
      <c r="L256" s="7"/>
      <c r="M256" s="8"/>
    </row>
    <row r="257" spans="2:13" ht="30.75" customHeight="1" outlineLevel="2" x14ac:dyDescent="0.25">
      <c r="B257" s="15" t="s">
        <v>591</v>
      </c>
      <c r="C257" s="16" t="s">
        <v>842</v>
      </c>
      <c r="D257" s="6" t="s">
        <v>773</v>
      </c>
      <c r="E257" s="6" t="s">
        <v>468</v>
      </c>
      <c r="F257" s="6" t="s">
        <v>495</v>
      </c>
      <c r="G257" s="6">
        <v>4</v>
      </c>
      <c r="H257" s="5">
        <v>30</v>
      </c>
      <c r="I257" s="5">
        <f t="shared" si="17"/>
        <v>60</v>
      </c>
      <c r="J257" s="5">
        <f t="shared" si="14"/>
        <v>120</v>
      </c>
      <c r="K257" s="5">
        <f t="shared" si="15"/>
        <v>240</v>
      </c>
      <c r="L257" s="7"/>
      <c r="M257" s="8"/>
    </row>
    <row r="258" spans="2:13" ht="30.75" customHeight="1" outlineLevel="2" collapsed="1" x14ac:dyDescent="0.25">
      <c r="B258" s="15" t="s">
        <v>591</v>
      </c>
      <c r="C258" s="16" t="s">
        <v>843</v>
      </c>
      <c r="D258" s="6" t="s">
        <v>702</v>
      </c>
      <c r="E258" s="6" t="s">
        <v>468</v>
      </c>
      <c r="F258" s="6" t="s">
        <v>469</v>
      </c>
      <c r="G258" s="6">
        <v>4</v>
      </c>
      <c r="H258" s="5">
        <v>32</v>
      </c>
      <c r="I258" s="5">
        <f t="shared" si="17"/>
        <v>64</v>
      </c>
      <c r="J258" s="5">
        <f t="shared" si="14"/>
        <v>128</v>
      </c>
      <c r="K258" s="5">
        <f t="shared" si="15"/>
        <v>256</v>
      </c>
      <c r="L258" s="7"/>
      <c r="M258" s="8"/>
    </row>
    <row r="259" spans="2:13" ht="30.75" customHeight="1" outlineLevel="2" collapsed="1" x14ac:dyDescent="0.25">
      <c r="B259" s="15" t="s">
        <v>591</v>
      </c>
      <c r="C259" s="16" t="s">
        <v>844</v>
      </c>
      <c r="D259" s="6" t="s">
        <v>845</v>
      </c>
      <c r="E259" s="6" t="s">
        <v>538</v>
      </c>
      <c r="F259" s="6" t="s">
        <v>491</v>
      </c>
      <c r="G259" s="6">
        <v>4</v>
      </c>
      <c r="H259" s="5">
        <v>23</v>
      </c>
      <c r="I259" s="5">
        <f t="shared" si="17"/>
        <v>46</v>
      </c>
      <c r="J259" s="5">
        <f t="shared" ref="J259:J290" si="18">G259*H259</f>
        <v>92</v>
      </c>
      <c r="K259" s="5">
        <f t="shared" ref="K259:K290" si="19">G259*I259</f>
        <v>184</v>
      </c>
      <c r="L259" s="7"/>
      <c r="M259" s="8"/>
    </row>
    <row r="260" spans="2:13" ht="30.75" customHeight="1" outlineLevel="2" collapsed="1" x14ac:dyDescent="0.25">
      <c r="B260" s="15" t="s">
        <v>591</v>
      </c>
      <c r="C260" s="6">
        <v>10972</v>
      </c>
      <c r="D260" s="6" t="s">
        <v>846</v>
      </c>
      <c r="E260" s="6" t="s">
        <v>468</v>
      </c>
      <c r="F260" s="6" t="s">
        <v>469</v>
      </c>
      <c r="G260" s="6">
        <v>4</v>
      </c>
      <c r="H260" s="5">
        <v>25</v>
      </c>
      <c r="I260" s="5">
        <f t="shared" si="17"/>
        <v>50</v>
      </c>
      <c r="J260" s="5">
        <f t="shared" si="18"/>
        <v>100</v>
      </c>
      <c r="K260" s="5">
        <f t="shared" si="19"/>
        <v>200</v>
      </c>
      <c r="L260" s="7"/>
      <c r="M260" s="8"/>
    </row>
    <row r="261" spans="2:13" ht="30.75" customHeight="1" outlineLevel="2" collapsed="1" x14ac:dyDescent="0.25">
      <c r="B261" s="15" t="s">
        <v>591</v>
      </c>
      <c r="C261" s="6">
        <v>11052</v>
      </c>
      <c r="D261" s="6" t="s">
        <v>847</v>
      </c>
      <c r="E261" s="6" t="s">
        <v>468</v>
      </c>
      <c r="F261" s="6" t="s">
        <v>469</v>
      </c>
      <c r="G261" s="6">
        <v>4</v>
      </c>
      <c r="H261" s="5">
        <v>25</v>
      </c>
      <c r="I261" s="5">
        <f t="shared" si="17"/>
        <v>50</v>
      </c>
      <c r="J261" s="5">
        <f t="shared" si="18"/>
        <v>100</v>
      </c>
      <c r="K261" s="5">
        <f t="shared" si="19"/>
        <v>200</v>
      </c>
      <c r="L261" s="7"/>
      <c r="M261" s="8"/>
    </row>
    <row r="262" spans="2:13" ht="30.75" customHeight="1" outlineLevel="2" collapsed="1" x14ac:dyDescent="0.25">
      <c r="B262" s="15" t="s">
        <v>591</v>
      </c>
      <c r="C262" s="6">
        <v>11122</v>
      </c>
      <c r="D262" s="6" t="s">
        <v>848</v>
      </c>
      <c r="E262" s="6" t="s">
        <v>468</v>
      </c>
      <c r="F262" s="6" t="s">
        <v>469</v>
      </c>
      <c r="G262" s="6">
        <v>4</v>
      </c>
      <c r="H262" s="5">
        <v>50</v>
      </c>
      <c r="I262" s="5">
        <f t="shared" si="17"/>
        <v>100</v>
      </c>
      <c r="J262" s="5">
        <f t="shared" si="18"/>
        <v>200</v>
      </c>
      <c r="K262" s="5">
        <f t="shared" si="19"/>
        <v>400</v>
      </c>
      <c r="L262" s="7"/>
      <c r="M262" s="8"/>
    </row>
    <row r="263" spans="2:13" ht="30.75" customHeight="1" outlineLevel="2" collapsed="1" x14ac:dyDescent="0.25">
      <c r="B263" s="15" t="s">
        <v>591</v>
      </c>
      <c r="C263" s="6">
        <v>14142</v>
      </c>
      <c r="D263" s="6" t="s">
        <v>779</v>
      </c>
      <c r="E263" s="6" t="s">
        <v>468</v>
      </c>
      <c r="F263" s="6" t="s">
        <v>469</v>
      </c>
      <c r="G263" s="6">
        <v>4</v>
      </c>
      <c r="H263" s="5">
        <v>125</v>
      </c>
      <c r="I263" s="5">
        <f t="shared" si="17"/>
        <v>250</v>
      </c>
      <c r="J263" s="5">
        <f t="shared" si="18"/>
        <v>500</v>
      </c>
      <c r="K263" s="5">
        <f t="shared" si="19"/>
        <v>1000</v>
      </c>
      <c r="L263" s="7"/>
      <c r="M263" s="8"/>
    </row>
    <row r="264" spans="2:13" ht="30.75" customHeight="1" outlineLevel="2" collapsed="1" x14ac:dyDescent="0.25">
      <c r="B264" s="15" t="s">
        <v>591</v>
      </c>
      <c r="C264" s="6">
        <v>14195</v>
      </c>
      <c r="D264" s="6" t="s">
        <v>849</v>
      </c>
      <c r="E264" s="6" t="s">
        <v>468</v>
      </c>
      <c r="F264" s="6" t="s">
        <v>495</v>
      </c>
      <c r="G264" s="6">
        <v>4</v>
      </c>
      <c r="H264" s="5">
        <v>75</v>
      </c>
      <c r="I264" s="5">
        <f t="shared" si="17"/>
        <v>150</v>
      </c>
      <c r="J264" s="5">
        <f t="shared" si="18"/>
        <v>300</v>
      </c>
      <c r="K264" s="5">
        <f t="shared" si="19"/>
        <v>600</v>
      </c>
      <c r="L264" s="7"/>
      <c r="M264" s="8"/>
    </row>
    <row r="265" spans="2:13" ht="30.75" customHeight="1" outlineLevel="2" collapsed="1" x14ac:dyDescent="0.25">
      <c r="B265" s="15" t="s">
        <v>591</v>
      </c>
      <c r="C265" s="6">
        <v>21702</v>
      </c>
      <c r="D265" s="6" t="s">
        <v>850</v>
      </c>
      <c r="E265" s="6" t="s">
        <v>468</v>
      </c>
      <c r="F265" s="6" t="s">
        <v>469</v>
      </c>
      <c r="G265" s="6">
        <v>4</v>
      </c>
      <c r="H265" s="5">
        <v>50</v>
      </c>
      <c r="I265" s="5">
        <f t="shared" si="17"/>
        <v>100</v>
      </c>
      <c r="J265" s="5">
        <f t="shared" si="18"/>
        <v>200</v>
      </c>
      <c r="K265" s="5">
        <f t="shared" si="19"/>
        <v>400</v>
      </c>
      <c r="L265" s="7"/>
      <c r="M265" s="8"/>
    </row>
    <row r="266" spans="2:13" ht="30.75" customHeight="1" outlineLevel="2" collapsed="1" x14ac:dyDescent="0.25">
      <c r="B266" s="15" t="s">
        <v>591</v>
      </c>
      <c r="C266" s="6">
        <v>21713</v>
      </c>
      <c r="D266" s="6" t="s">
        <v>851</v>
      </c>
      <c r="E266" s="6" t="s">
        <v>468</v>
      </c>
      <c r="F266" s="6" t="s">
        <v>491</v>
      </c>
      <c r="G266" s="6">
        <v>4</v>
      </c>
      <c r="H266" s="5">
        <v>50</v>
      </c>
      <c r="I266" s="5">
        <f t="shared" si="17"/>
        <v>100</v>
      </c>
      <c r="J266" s="5">
        <f t="shared" si="18"/>
        <v>200</v>
      </c>
      <c r="K266" s="5">
        <f t="shared" si="19"/>
        <v>400</v>
      </c>
      <c r="L266" s="7"/>
      <c r="M266" s="8"/>
    </row>
    <row r="267" spans="2:13" ht="30.75" customHeight="1" outlineLevel="2" collapsed="1" x14ac:dyDescent="0.25">
      <c r="B267" s="15" t="s">
        <v>622</v>
      </c>
      <c r="C267" s="6" t="s">
        <v>852</v>
      </c>
      <c r="D267" s="6" t="s">
        <v>626</v>
      </c>
      <c r="E267" s="6" t="s">
        <v>468</v>
      </c>
      <c r="F267" s="6" t="s">
        <v>485</v>
      </c>
      <c r="G267" s="6">
        <v>2</v>
      </c>
      <c r="H267" s="5">
        <v>40</v>
      </c>
      <c r="I267" s="5">
        <f t="shared" si="17"/>
        <v>80</v>
      </c>
      <c r="J267" s="5">
        <f t="shared" si="18"/>
        <v>80</v>
      </c>
      <c r="K267" s="5">
        <f t="shared" si="19"/>
        <v>160</v>
      </c>
      <c r="L267" s="7"/>
      <c r="M267" s="8"/>
    </row>
    <row r="268" spans="2:13" ht="30.75" customHeight="1" outlineLevel="2" x14ac:dyDescent="0.25">
      <c r="B268" s="15" t="s">
        <v>622</v>
      </c>
      <c r="C268" s="6" t="s">
        <v>853</v>
      </c>
      <c r="D268" s="6" t="s">
        <v>626</v>
      </c>
      <c r="E268" s="6" t="s">
        <v>468</v>
      </c>
      <c r="F268" s="6" t="s">
        <v>854</v>
      </c>
      <c r="G268" s="6">
        <v>2</v>
      </c>
      <c r="H268" s="5">
        <v>40</v>
      </c>
      <c r="I268" s="5">
        <f t="shared" si="17"/>
        <v>80</v>
      </c>
      <c r="J268" s="5">
        <f t="shared" si="18"/>
        <v>80</v>
      </c>
      <c r="K268" s="5">
        <f t="shared" si="19"/>
        <v>160</v>
      </c>
      <c r="L268" s="7"/>
      <c r="M268" s="8"/>
    </row>
    <row r="269" spans="2:13" ht="30.75" customHeight="1" outlineLevel="2" x14ac:dyDescent="0.25">
      <c r="B269" s="15" t="s">
        <v>855</v>
      </c>
      <c r="C269" s="6" t="s">
        <v>856</v>
      </c>
      <c r="D269" s="6" t="s">
        <v>857</v>
      </c>
      <c r="E269" s="6" t="s">
        <v>468</v>
      </c>
      <c r="F269" s="6" t="s">
        <v>485</v>
      </c>
      <c r="G269" s="6">
        <v>2</v>
      </c>
      <c r="H269" s="5">
        <v>100</v>
      </c>
      <c r="I269" s="5">
        <f t="shared" si="17"/>
        <v>200</v>
      </c>
      <c r="J269" s="5">
        <f t="shared" si="18"/>
        <v>200</v>
      </c>
      <c r="K269" s="5">
        <f t="shared" si="19"/>
        <v>400</v>
      </c>
      <c r="L269" s="7"/>
      <c r="M269" s="8"/>
    </row>
    <row r="270" spans="2:13" ht="30.75" customHeight="1" outlineLevel="2" collapsed="1" x14ac:dyDescent="0.25">
      <c r="B270" s="15" t="s">
        <v>855</v>
      </c>
      <c r="C270" s="6" t="s">
        <v>858</v>
      </c>
      <c r="D270" s="6" t="s">
        <v>857</v>
      </c>
      <c r="E270" s="6" t="s">
        <v>859</v>
      </c>
      <c r="F270" s="6" t="s">
        <v>469</v>
      </c>
      <c r="G270" s="6">
        <v>2</v>
      </c>
      <c r="H270" s="5">
        <v>100</v>
      </c>
      <c r="I270" s="5">
        <f t="shared" si="17"/>
        <v>200</v>
      </c>
      <c r="J270" s="5">
        <f t="shared" si="18"/>
        <v>200</v>
      </c>
      <c r="K270" s="5">
        <f t="shared" si="19"/>
        <v>400</v>
      </c>
      <c r="L270" s="7"/>
      <c r="M270" s="8"/>
    </row>
    <row r="271" spans="2:13" ht="30.75" customHeight="1" outlineLevel="2" collapsed="1" x14ac:dyDescent="0.25">
      <c r="B271" s="15" t="s">
        <v>855</v>
      </c>
      <c r="C271" s="6" t="s">
        <v>860</v>
      </c>
      <c r="D271" s="6" t="s">
        <v>861</v>
      </c>
      <c r="E271" s="6" t="s">
        <v>859</v>
      </c>
      <c r="F271" s="6" t="s">
        <v>485</v>
      </c>
      <c r="G271" s="6">
        <v>2</v>
      </c>
      <c r="H271" s="5">
        <v>60</v>
      </c>
      <c r="I271" s="5">
        <f t="shared" si="17"/>
        <v>120</v>
      </c>
      <c r="J271" s="5">
        <f t="shared" si="18"/>
        <v>120</v>
      </c>
      <c r="K271" s="5">
        <f t="shared" si="19"/>
        <v>240</v>
      </c>
      <c r="L271" s="7"/>
      <c r="M271" s="8"/>
    </row>
    <row r="272" spans="2:13" ht="30.75" customHeight="1" outlineLevel="2" x14ac:dyDescent="0.25">
      <c r="B272" s="15" t="s">
        <v>855</v>
      </c>
      <c r="C272" s="6" t="s">
        <v>862</v>
      </c>
      <c r="D272" s="6" t="s">
        <v>861</v>
      </c>
      <c r="E272" s="6" t="s">
        <v>468</v>
      </c>
      <c r="F272" s="6" t="s">
        <v>495</v>
      </c>
      <c r="G272" s="6">
        <v>2</v>
      </c>
      <c r="H272" s="5">
        <v>60</v>
      </c>
      <c r="I272" s="5">
        <f t="shared" si="17"/>
        <v>120</v>
      </c>
      <c r="J272" s="5">
        <f t="shared" si="18"/>
        <v>120</v>
      </c>
      <c r="K272" s="5">
        <f t="shared" si="19"/>
        <v>240</v>
      </c>
      <c r="L272" s="7"/>
      <c r="M272" s="8"/>
    </row>
    <row r="273" spans="2:13" ht="30.75" customHeight="1" outlineLevel="2" collapsed="1" x14ac:dyDescent="0.25">
      <c r="B273" s="15" t="s">
        <v>855</v>
      </c>
      <c r="C273" s="6" t="s">
        <v>863</v>
      </c>
      <c r="D273" s="6" t="s">
        <v>857</v>
      </c>
      <c r="E273" s="6" t="s">
        <v>859</v>
      </c>
      <c r="F273" s="6" t="s">
        <v>491</v>
      </c>
      <c r="G273" s="6">
        <v>1</v>
      </c>
      <c r="H273" s="5">
        <v>100</v>
      </c>
      <c r="I273" s="5">
        <f t="shared" si="17"/>
        <v>200</v>
      </c>
      <c r="J273" s="5">
        <f t="shared" si="18"/>
        <v>100</v>
      </c>
      <c r="K273" s="5">
        <f t="shared" si="19"/>
        <v>200</v>
      </c>
      <c r="L273" s="7"/>
      <c r="M273" s="8"/>
    </row>
    <row r="274" spans="2:13" ht="30.75" customHeight="1" outlineLevel="2" x14ac:dyDescent="0.25">
      <c r="B274" s="15" t="s">
        <v>855</v>
      </c>
      <c r="C274" s="6" t="s">
        <v>856</v>
      </c>
      <c r="D274" s="6" t="s">
        <v>857</v>
      </c>
      <c r="E274" s="6" t="s">
        <v>859</v>
      </c>
      <c r="F274" s="6" t="s">
        <v>485</v>
      </c>
      <c r="G274" s="6">
        <v>1</v>
      </c>
      <c r="H274" s="5">
        <v>100</v>
      </c>
      <c r="I274" s="5">
        <f t="shared" si="17"/>
        <v>200</v>
      </c>
      <c r="J274" s="5">
        <f t="shared" si="18"/>
        <v>100</v>
      </c>
      <c r="K274" s="5">
        <f t="shared" si="19"/>
        <v>200</v>
      </c>
      <c r="L274" s="7"/>
      <c r="M274" s="8"/>
    </row>
    <row r="275" spans="2:13" ht="30.75" customHeight="1" outlineLevel="2" collapsed="1" x14ac:dyDescent="0.25">
      <c r="B275" s="15" t="s">
        <v>855</v>
      </c>
      <c r="C275" s="6" t="s">
        <v>864</v>
      </c>
      <c r="D275" s="6" t="s">
        <v>857</v>
      </c>
      <c r="E275" s="6" t="s">
        <v>859</v>
      </c>
      <c r="F275" s="6" t="s">
        <v>495</v>
      </c>
      <c r="G275" s="6">
        <v>1</v>
      </c>
      <c r="H275" s="5">
        <v>100</v>
      </c>
      <c r="I275" s="5">
        <f t="shared" ref="I275:I290" si="20">H275*2</f>
        <v>200</v>
      </c>
      <c r="J275" s="5">
        <f t="shared" si="18"/>
        <v>100</v>
      </c>
      <c r="K275" s="5">
        <f t="shared" si="19"/>
        <v>200</v>
      </c>
      <c r="L275" s="7"/>
      <c r="M275" s="8"/>
    </row>
    <row r="276" spans="2:13" ht="30.75" customHeight="1" outlineLevel="2" x14ac:dyDescent="0.25">
      <c r="B276" s="15" t="s">
        <v>855</v>
      </c>
      <c r="C276" s="6" t="s">
        <v>865</v>
      </c>
      <c r="D276" s="6" t="s">
        <v>857</v>
      </c>
      <c r="E276" s="6" t="s">
        <v>859</v>
      </c>
      <c r="F276" s="6" t="s">
        <v>854</v>
      </c>
      <c r="G276" s="6">
        <v>1</v>
      </c>
      <c r="H276" s="5">
        <v>100</v>
      </c>
      <c r="I276" s="5">
        <f t="shared" si="20"/>
        <v>200</v>
      </c>
      <c r="J276" s="5">
        <f t="shared" si="18"/>
        <v>100</v>
      </c>
      <c r="K276" s="5">
        <f t="shared" si="19"/>
        <v>200</v>
      </c>
      <c r="L276" s="7"/>
      <c r="M276" s="8"/>
    </row>
    <row r="277" spans="2:13" ht="30.75" customHeight="1" outlineLevel="2" x14ac:dyDescent="0.25">
      <c r="B277" s="15" t="s">
        <v>570</v>
      </c>
      <c r="C277" s="6">
        <v>210112</v>
      </c>
      <c r="D277" s="6" t="s">
        <v>866</v>
      </c>
      <c r="E277" s="6" t="s">
        <v>538</v>
      </c>
      <c r="F277" s="6" t="s">
        <v>512</v>
      </c>
      <c r="G277" s="6">
        <v>4</v>
      </c>
      <c r="H277" s="5">
        <v>30</v>
      </c>
      <c r="I277" s="5">
        <f t="shared" si="20"/>
        <v>60</v>
      </c>
      <c r="J277" s="5">
        <f t="shared" si="18"/>
        <v>120</v>
      </c>
      <c r="K277" s="5">
        <f t="shared" si="19"/>
        <v>240</v>
      </c>
      <c r="L277" s="7"/>
      <c r="M277" s="8"/>
    </row>
    <row r="278" spans="2:13" ht="30.75" customHeight="1" outlineLevel="2" x14ac:dyDescent="0.25">
      <c r="B278" s="15" t="s">
        <v>570</v>
      </c>
      <c r="C278" s="6">
        <v>175722</v>
      </c>
      <c r="D278" s="6" t="s">
        <v>867</v>
      </c>
      <c r="E278" s="6" t="s">
        <v>468</v>
      </c>
      <c r="F278" s="6" t="s">
        <v>512</v>
      </c>
      <c r="G278" s="6">
        <v>4</v>
      </c>
      <c r="H278" s="5">
        <v>12</v>
      </c>
      <c r="I278" s="5">
        <f t="shared" si="20"/>
        <v>24</v>
      </c>
      <c r="J278" s="5">
        <f t="shared" si="18"/>
        <v>48</v>
      </c>
      <c r="K278" s="5">
        <f t="shared" si="19"/>
        <v>96</v>
      </c>
      <c r="L278" s="7"/>
      <c r="M278" s="8"/>
    </row>
    <row r="279" spans="2:13" ht="30.75" customHeight="1" outlineLevel="2" x14ac:dyDescent="0.25">
      <c r="B279" s="15" t="s">
        <v>751</v>
      </c>
      <c r="C279" s="16" t="s">
        <v>868</v>
      </c>
      <c r="D279" s="6" t="s">
        <v>869</v>
      </c>
      <c r="E279" s="6" t="s">
        <v>472</v>
      </c>
      <c r="F279" s="6" t="s">
        <v>473</v>
      </c>
      <c r="G279" s="6">
        <v>4</v>
      </c>
      <c r="H279" s="5">
        <v>15</v>
      </c>
      <c r="I279" s="5">
        <f t="shared" si="20"/>
        <v>30</v>
      </c>
      <c r="J279" s="5">
        <f t="shared" si="18"/>
        <v>60</v>
      </c>
      <c r="K279" s="5">
        <f t="shared" si="19"/>
        <v>120</v>
      </c>
      <c r="L279" s="7"/>
      <c r="M279" s="8"/>
    </row>
    <row r="280" spans="2:13" ht="30.75" customHeight="1" outlineLevel="2" x14ac:dyDescent="0.25">
      <c r="B280" s="15" t="s">
        <v>751</v>
      </c>
      <c r="C280" s="16" t="s">
        <v>870</v>
      </c>
      <c r="D280" s="6" t="s">
        <v>871</v>
      </c>
      <c r="E280" s="6" t="s">
        <v>679</v>
      </c>
      <c r="F280" s="6" t="s">
        <v>473</v>
      </c>
      <c r="G280" s="6">
        <v>4</v>
      </c>
      <c r="H280" s="5">
        <v>22.5</v>
      </c>
      <c r="I280" s="5">
        <f t="shared" si="20"/>
        <v>45</v>
      </c>
      <c r="J280" s="5">
        <f t="shared" si="18"/>
        <v>90</v>
      </c>
      <c r="K280" s="5">
        <f t="shared" si="19"/>
        <v>180</v>
      </c>
      <c r="L280" s="7"/>
      <c r="M280" s="8"/>
    </row>
    <row r="281" spans="2:13" ht="30.75" customHeight="1" outlineLevel="2" x14ac:dyDescent="0.25">
      <c r="B281" s="15" t="s">
        <v>751</v>
      </c>
      <c r="C281" s="16" t="s">
        <v>872</v>
      </c>
      <c r="D281" s="6" t="s">
        <v>873</v>
      </c>
      <c r="E281" s="6" t="s">
        <v>468</v>
      </c>
      <c r="F281" s="6" t="s">
        <v>469</v>
      </c>
      <c r="G281" s="6">
        <v>2</v>
      </c>
      <c r="H281" s="5">
        <v>37.5</v>
      </c>
      <c r="I281" s="5">
        <f t="shared" si="20"/>
        <v>75</v>
      </c>
      <c r="J281" s="5">
        <f t="shared" si="18"/>
        <v>75</v>
      </c>
      <c r="K281" s="5">
        <f t="shared" si="19"/>
        <v>150</v>
      </c>
      <c r="L281" s="7"/>
      <c r="M281" s="8"/>
    </row>
    <row r="282" spans="2:13" ht="30.75" customHeight="1" outlineLevel="2" collapsed="1" x14ac:dyDescent="0.25">
      <c r="B282" s="15" t="s">
        <v>751</v>
      </c>
      <c r="C282" s="16" t="s">
        <v>872</v>
      </c>
      <c r="D282" s="6" t="s">
        <v>873</v>
      </c>
      <c r="E282" s="6" t="s">
        <v>468</v>
      </c>
      <c r="F282" s="6" t="s">
        <v>491</v>
      </c>
      <c r="G282" s="6">
        <v>2</v>
      </c>
      <c r="H282" s="5">
        <v>37.5</v>
      </c>
      <c r="I282" s="5">
        <f t="shared" si="20"/>
        <v>75</v>
      </c>
      <c r="J282" s="5">
        <f t="shared" si="18"/>
        <v>75</v>
      </c>
      <c r="K282" s="5">
        <f t="shared" si="19"/>
        <v>150</v>
      </c>
      <c r="L282" s="7"/>
      <c r="M282" s="8"/>
    </row>
    <row r="283" spans="2:13" ht="30.75" customHeight="1" outlineLevel="2" x14ac:dyDescent="0.25">
      <c r="B283" s="15" t="s">
        <v>629</v>
      </c>
      <c r="C283" s="6">
        <v>501</v>
      </c>
      <c r="D283" s="6" t="s">
        <v>874</v>
      </c>
      <c r="E283" s="6" t="s">
        <v>468</v>
      </c>
      <c r="F283" s="6" t="s">
        <v>512</v>
      </c>
      <c r="G283" s="6">
        <v>4</v>
      </c>
      <c r="H283" s="5">
        <v>15</v>
      </c>
      <c r="I283" s="5">
        <f t="shared" si="20"/>
        <v>30</v>
      </c>
      <c r="J283" s="5">
        <f t="shared" si="18"/>
        <v>60</v>
      </c>
      <c r="K283" s="5">
        <f t="shared" si="19"/>
        <v>120</v>
      </c>
      <c r="L283" s="7">
        <v>618984203302</v>
      </c>
      <c r="M283" s="8"/>
    </row>
    <row r="284" spans="2:13" ht="30.75" customHeight="1" outlineLevel="2" x14ac:dyDescent="0.25">
      <c r="B284" s="15" t="s">
        <v>629</v>
      </c>
      <c r="C284" s="6">
        <v>3835</v>
      </c>
      <c r="D284" s="6" t="s">
        <v>725</v>
      </c>
      <c r="E284" s="6" t="s">
        <v>468</v>
      </c>
      <c r="F284" s="6" t="s">
        <v>469</v>
      </c>
      <c r="G284" s="6">
        <v>4</v>
      </c>
      <c r="H284" s="5">
        <v>15</v>
      </c>
      <c r="I284" s="5">
        <f t="shared" si="20"/>
        <v>30</v>
      </c>
      <c r="J284" s="5">
        <f t="shared" si="18"/>
        <v>60</v>
      </c>
      <c r="K284" s="5">
        <f t="shared" si="19"/>
        <v>120</v>
      </c>
      <c r="L284" s="7"/>
      <c r="M284" s="8"/>
    </row>
    <row r="285" spans="2:13" ht="30.75" customHeight="1" outlineLevel="2" collapsed="1" x14ac:dyDescent="0.25">
      <c r="B285" s="15" t="s">
        <v>629</v>
      </c>
      <c r="C285" s="6" t="s">
        <v>875</v>
      </c>
      <c r="D285" s="6" t="s">
        <v>876</v>
      </c>
      <c r="E285" s="6" t="s">
        <v>468</v>
      </c>
      <c r="F285" s="6" t="s">
        <v>483</v>
      </c>
      <c r="G285" s="6">
        <v>4</v>
      </c>
      <c r="H285" s="5">
        <v>12</v>
      </c>
      <c r="I285" s="5">
        <f t="shared" si="20"/>
        <v>24</v>
      </c>
      <c r="J285" s="5">
        <f t="shared" si="18"/>
        <v>48</v>
      </c>
      <c r="K285" s="5">
        <f t="shared" si="19"/>
        <v>96</v>
      </c>
      <c r="L285" s="7"/>
      <c r="M285" s="8"/>
    </row>
    <row r="286" spans="2:13" ht="30.75" customHeight="1" outlineLevel="2" x14ac:dyDescent="0.25">
      <c r="B286" s="15" t="s">
        <v>629</v>
      </c>
      <c r="C286" s="6">
        <v>394</v>
      </c>
      <c r="D286" s="6" t="s">
        <v>877</v>
      </c>
      <c r="E286" s="6" t="s">
        <v>468</v>
      </c>
      <c r="F286" s="6" t="s">
        <v>469</v>
      </c>
      <c r="G286" s="6">
        <v>4</v>
      </c>
      <c r="H286" s="5">
        <v>12.5</v>
      </c>
      <c r="I286" s="5">
        <f t="shared" si="20"/>
        <v>25</v>
      </c>
      <c r="J286" s="5">
        <f t="shared" si="18"/>
        <v>50</v>
      </c>
      <c r="K286" s="5">
        <f t="shared" si="19"/>
        <v>100</v>
      </c>
      <c r="L286" s="7"/>
      <c r="M286" s="8"/>
    </row>
    <row r="287" spans="2:13" ht="30.75" customHeight="1" outlineLevel="2" x14ac:dyDescent="0.25">
      <c r="B287" s="15" t="s">
        <v>629</v>
      </c>
      <c r="C287" s="6">
        <v>400</v>
      </c>
      <c r="D287" s="6" t="s">
        <v>805</v>
      </c>
      <c r="E287" s="6" t="s">
        <v>468</v>
      </c>
      <c r="F287" s="6" t="s">
        <v>485</v>
      </c>
      <c r="G287" s="6">
        <v>4</v>
      </c>
      <c r="H287" s="5">
        <v>130</v>
      </c>
      <c r="I287" s="5">
        <f t="shared" si="20"/>
        <v>260</v>
      </c>
      <c r="J287" s="5">
        <f t="shared" si="18"/>
        <v>520</v>
      </c>
      <c r="K287" s="5">
        <f t="shared" si="19"/>
        <v>1040</v>
      </c>
      <c r="L287" s="7"/>
      <c r="M287" s="8"/>
    </row>
    <row r="288" spans="2:13" ht="30.75" customHeight="1" outlineLevel="2" x14ac:dyDescent="0.25">
      <c r="B288" s="15" t="s">
        <v>629</v>
      </c>
      <c r="C288" s="6">
        <v>205</v>
      </c>
      <c r="D288" s="6" t="s">
        <v>879</v>
      </c>
      <c r="E288" s="6" t="s">
        <v>468</v>
      </c>
      <c r="F288" s="6" t="s">
        <v>473</v>
      </c>
      <c r="G288" s="6">
        <v>4</v>
      </c>
      <c r="H288" s="5">
        <v>35</v>
      </c>
      <c r="I288" s="5">
        <f t="shared" si="20"/>
        <v>70</v>
      </c>
      <c r="J288" s="5">
        <f t="shared" si="18"/>
        <v>140</v>
      </c>
      <c r="K288" s="5">
        <f t="shared" si="19"/>
        <v>280</v>
      </c>
      <c r="L288" s="7"/>
      <c r="M288" s="8"/>
    </row>
    <row r="289" spans="2:13" ht="30.75" customHeight="1" outlineLevel="2" collapsed="1" x14ac:dyDescent="0.25">
      <c r="B289" s="15" t="s">
        <v>629</v>
      </c>
      <c r="C289" s="6">
        <v>394</v>
      </c>
      <c r="D289" s="6" t="s">
        <v>877</v>
      </c>
      <c r="E289" s="6" t="s">
        <v>468</v>
      </c>
      <c r="F289" s="6" t="s">
        <v>512</v>
      </c>
      <c r="G289" s="6">
        <v>2</v>
      </c>
      <c r="H289" s="5">
        <v>12.5</v>
      </c>
      <c r="I289" s="5">
        <f t="shared" si="20"/>
        <v>25</v>
      </c>
      <c r="J289" s="5">
        <f t="shared" si="18"/>
        <v>25</v>
      </c>
      <c r="K289" s="5">
        <f t="shared" si="19"/>
        <v>50</v>
      </c>
      <c r="L289" s="7"/>
      <c r="M289" s="8"/>
    </row>
    <row r="290" spans="2:13" ht="30.75" customHeight="1" outlineLevel="2" x14ac:dyDescent="0.25">
      <c r="B290" s="15" t="s">
        <v>629</v>
      </c>
      <c r="C290" s="6">
        <v>394</v>
      </c>
      <c r="D290" s="6" t="s">
        <v>877</v>
      </c>
      <c r="E290" s="6" t="s">
        <v>468</v>
      </c>
      <c r="F290" s="6" t="s">
        <v>491</v>
      </c>
      <c r="G290" s="6">
        <v>2</v>
      </c>
      <c r="H290" s="5">
        <v>12.5</v>
      </c>
      <c r="I290" s="5">
        <f t="shared" si="20"/>
        <v>25</v>
      </c>
      <c r="J290" s="5">
        <f t="shared" si="18"/>
        <v>25</v>
      </c>
      <c r="K290" s="5">
        <f t="shared" si="19"/>
        <v>50</v>
      </c>
      <c r="L290" s="7"/>
      <c r="M290" s="8"/>
    </row>
    <row r="291" spans="2:13" ht="30.75" customHeight="1" outlineLevel="1" x14ac:dyDescent="0.25">
      <c r="B291" s="15">
        <f>SUBTOTAL(9,B289:B290)</f>
        <v>0</v>
      </c>
      <c r="C291" s="6"/>
      <c r="D291" s="15" t="s">
        <v>878</v>
      </c>
      <c r="E291" s="6"/>
      <c r="F291" s="6"/>
      <c r="G291" s="6">
        <f>SUBTOTAL(9,G289:G290)</f>
        <v>4</v>
      </c>
      <c r="H291" s="5"/>
      <c r="I291" s="5"/>
      <c r="J291" s="5"/>
      <c r="K291" s="5"/>
      <c r="L291" s="7"/>
      <c r="M291" s="8"/>
    </row>
    <row r="292" spans="2:13" ht="30.75" customHeight="1" outlineLevel="2" x14ac:dyDescent="0.25">
      <c r="B292" s="15" t="s">
        <v>629</v>
      </c>
      <c r="C292" s="6">
        <v>102</v>
      </c>
      <c r="D292" s="6" t="s">
        <v>880</v>
      </c>
      <c r="E292" s="6" t="s">
        <v>468</v>
      </c>
      <c r="F292" s="6" t="s">
        <v>512</v>
      </c>
      <c r="G292" s="6">
        <v>1</v>
      </c>
      <c r="H292" s="5">
        <v>20</v>
      </c>
      <c r="I292" s="5">
        <f t="shared" ref="I292:I297" si="21">H292*2</f>
        <v>40</v>
      </c>
      <c r="J292" s="5">
        <f t="shared" ref="J292:J355" si="22">G292*H292</f>
        <v>20</v>
      </c>
      <c r="K292" s="5">
        <f t="shared" ref="K292:K355" si="23">G292*I292</f>
        <v>40</v>
      </c>
      <c r="L292" s="7"/>
      <c r="M292" s="8"/>
    </row>
    <row r="293" spans="2:13" ht="30.75" customHeight="1" outlineLevel="2" x14ac:dyDescent="0.25">
      <c r="B293" s="15" t="s">
        <v>629</v>
      </c>
      <c r="C293" s="6">
        <v>102</v>
      </c>
      <c r="D293" s="6" t="s">
        <v>880</v>
      </c>
      <c r="E293" s="6" t="s">
        <v>468</v>
      </c>
      <c r="F293" s="6" t="s">
        <v>469</v>
      </c>
      <c r="G293" s="6">
        <v>1</v>
      </c>
      <c r="H293" s="5">
        <v>20</v>
      </c>
      <c r="I293" s="5">
        <f t="shared" si="21"/>
        <v>40</v>
      </c>
      <c r="J293" s="5">
        <f t="shared" si="22"/>
        <v>20</v>
      </c>
      <c r="K293" s="5">
        <f t="shared" si="23"/>
        <v>40</v>
      </c>
      <c r="L293" s="7"/>
      <c r="M293" s="8"/>
    </row>
    <row r="294" spans="2:13" ht="30.75" customHeight="1" outlineLevel="2" collapsed="1" x14ac:dyDescent="0.25">
      <c r="B294" s="15" t="s">
        <v>629</v>
      </c>
      <c r="C294" s="6">
        <v>102</v>
      </c>
      <c r="D294" s="6" t="s">
        <v>880</v>
      </c>
      <c r="E294" s="6" t="s">
        <v>468</v>
      </c>
      <c r="F294" s="6" t="s">
        <v>491</v>
      </c>
      <c r="G294" s="6">
        <v>1</v>
      </c>
      <c r="H294" s="5">
        <v>20</v>
      </c>
      <c r="I294" s="5">
        <f t="shared" si="21"/>
        <v>40</v>
      </c>
      <c r="J294" s="5">
        <f t="shared" si="22"/>
        <v>20</v>
      </c>
      <c r="K294" s="5">
        <f t="shared" si="23"/>
        <v>40</v>
      </c>
      <c r="L294" s="7"/>
      <c r="M294" s="8"/>
    </row>
    <row r="295" spans="2:13" ht="30.75" customHeight="1" outlineLevel="2" x14ac:dyDescent="0.25">
      <c r="B295" s="15" t="s">
        <v>629</v>
      </c>
      <c r="C295" s="6">
        <v>102</v>
      </c>
      <c r="D295" s="6" t="s">
        <v>880</v>
      </c>
      <c r="E295" s="6" t="s">
        <v>468</v>
      </c>
      <c r="F295" s="6" t="s">
        <v>521</v>
      </c>
      <c r="G295" s="6">
        <v>1</v>
      </c>
      <c r="H295" s="5">
        <v>20</v>
      </c>
      <c r="I295" s="5">
        <f t="shared" si="21"/>
        <v>40</v>
      </c>
      <c r="J295" s="5">
        <f t="shared" si="22"/>
        <v>20</v>
      </c>
      <c r="K295" s="5">
        <f t="shared" si="23"/>
        <v>40</v>
      </c>
      <c r="L295" s="7"/>
      <c r="M295" s="8"/>
    </row>
    <row r="296" spans="2:13" ht="30.75" customHeight="1" outlineLevel="2" x14ac:dyDescent="0.25">
      <c r="B296" s="15" t="s">
        <v>881</v>
      </c>
      <c r="C296" s="6" t="s">
        <v>882</v>
      </c>
      <c r="D296" s="6" t="s">
        <v>883</v>
      </c>
      <c r="E296" s="6" t="s">
        <v>468</v>
      </c>
      <c r="F296" s="6" t="s">
        <v>469</v>
      </c>
      <c r="G296" s="6">
        <v>2</v>
      </c>
      <c r="H296" s="5">
        <v>32</v>
      </c>
      <c r="I296" s="5">
        <f t="shared" si="21"/>
        <v>64</v>
      </c>
      <c r="J296" s="5">
        <f t="shared" si="22"/>
        <v>64</v>
      </c>
      <c r="K296" s="5">
        <f t="shared" si="23"/>
        <v>128</v>
      </c>
      <c r="L296" s="7"/>
      <c r="M296" s="8"/>
    </row>
    <row r="297" spans="2:13" ht="30.75" customHeight="1" outlineLevel="2" collapsed="1" x14ac:dyDescent="0.25">
      <c r="B297" s="15" t="s">
        <v>881</v>
      </c>
      <c r="C297" s="6" t="s">
        <v>882</v>
      </c>
      <c r="D297" s="6" t="s">
        <v>883</v>
      </c>
      <c r="E297" s="6" t="s">
        <v>468</v>
      </c>
      <c r="F297" s="6" t="s">
        <v>495</v>
      </c>
      <c r="G297" s="6">
        <v>2</v>
      </c>
      <c r="H297" s="5">
        <v>32</v>
      </c>
      <c r="I297" s="5">
        <f t="shared" si="21"/>
        <v>64</v>
      </c>
      <c r="J297" s="5">
        <f t="shared" si="22"/>
        <v>64</v>
      </c>
      <c r="K297" s="5">
        <f t="shared" si="23"/>
        <v>128</v>
      </c>
      <c r="L297" s="7"/>
      <c r="M297" s="8"/>
    </row>
    <row r="298" spans="2:13" ht="30.75" customHeight="1" outlineLevel="2" collapsed="1" x14ac:dyDescent="0.25">
      <c r="B298" s="15" t="s">
        <v>544</v>
      </c>
      <c r="C298" s="6">
        <v>207073</v>
      </c>
      <c r="D298" s="6" t="s">
        <v>884</v>
      </c>
      <c r="E298" s="6" t="s">
        <v>531</v>
      </c>
      <c r="F298" s="6" t="s">
        <v>469</v>
      </c>
      <c r="G298" s="6">
        <v>4</v>
      </c>
      <c r="H298" s="5">
        <v>15</v>
      </c>
      <c r="I298" s="5">
        <v>30</v>
      </c>
      <c r="J298" s="5">
        <f t="shared" si="22"/>
        <v>60</v>
      </c>
      <c r="K298" s="5">
        <f t="shared" si="23"/>
        <v>120</v>
      </c>
      <c r="L298" s="18" t="s">
        <v>546</v>
      </c>
      <c r="M298" s="8"/>
    </row>
    <row r="299" spans="2:13" ht="30.75" customHeight="1" outlineLevel="2" collapsed="1" x14ac:dyDescent="0.25">
      <c r="B299" s="15" t="s">
        <v>591</v>
      </c>
      <c r="C299" s="16" t="s">
        <v>885</v>
      </c>
      <c r="D299" s="6" t="s">
        <v>886</v>
      </c>
      <c r="E299" s="6" t="s">
        <v>468</v>
      </c>
      <c r="F299" s="6" t="s">
        <v>508</v>
      </c>
      <c r="G299" s="6">
        <v>3</v>
      </c>
      <c r="H299" s="5">
        <v>120</v>
      </c>
      <c r="I299" s="5">
        <f t="shared" ref="I299:I330" si="24">H299*2</f>
        <v>240</v>
      </c>
      <c r="J299" s="5">
        <f t="shared" si="22"/>
        <v>360</v>
      </c>
      <c r="K299" s="5">
        <f t="shared" si="23"/>
        <v>720</v>
      </c>
      <c r="L299" s="7"/>
      <c r="M299" s="8"/>
    </row>
    <row r="300" spans="2:13" ht="30.75" customHeight="1" outlineLevel="2" collapsed="1" x14ac:dyDescent="0.25">
      <c r="B300" s="15" t="s">
        <v>591</v>
      </c>
      <c r="C300" s="16" t="s">
        <v>0</v>
      </c>
      <c r="D300" s="6" t="s">
        <v>1</v>
      </c>
      <c r="E300" s="6" t="s">
        <v>468</v>
      </c>
      <c r="F300" s="6" t="s">
        <v>512</v>
      </c>
      <c r="G300" s="6">
        <v>3</v>
      </c>
      <c r="H300" s="5">
        <v>20</v>
      </c>
      <c r="I300" s="5">
        <f t="shared" si="24"/>
        <v>40</v>
      </c>
      <c r="J300" s="5">
        <f t="shared" si="22"/>
        <v>60</v>
      </c>
      <c r="K300" s="5">
        <f t="shared" si="23"/>
        <v>120</v>
      </c>
      <c r="L300" s="7"/>
      <c r="M300" s="8"/>
    </row>
    <row r="301" spans="2:13" ht="30.75" customHeight="1" outlineLevel="2" collapsed="1" x14ac:dyDescent="0.25">
      <c r="B301" s="15" t="s">
        <v>591</v>
      </c>
      <c r="C301" s="16" t="s">
        <v>2</v>
      </c>
      <c r="D301" s="6" t="s">
        <v>839</v>
      </c>
      <c r="E301" s="6" t="s">
        <v>468</v>
      </c>
      <c r="F301" s="6" t="s">
        <v>485</v>
      </c>
      <c r="G301" s="6">
        <v>3</v>
      </c>
      <c r="H301" s="5">
        <v>30</v>
      </c>
      <c r="I301" s="5">
        <f t="shared" si="24"/>
        <v>60</v>
      </c>
      <c r="J301" s="5">
        <f t="shared" si="22"/>
        <v>90</v>
      </c>
      <c r="K301" s="5">
        <f t="shared" si="23"/>
        <v>180</v>
      </c>
      <c r="L301" s="7"/>
      <c r="M301" s="8"/>
    </row>
    <row r="302" spans="2:13" ht="30.75" customHeight="1" outlineLevel="2" x14ac:dyDescent="0.25">
      <c r="B302" s="15" t="s">
        <v>591</v>
      </c>
      <c r="C302" s="16" t="s">
        <v>3</v>
      </c>
      <c r="D302" s="6" t="s">
        <v>4</v>
      </c>
      <c r="E302" s="6" t="s">
        <v>468</v>
      </c>
      <c r="F302" s="6" t="s">
        <v>512</v>
      </c>
      <c r="G302" s="6">
        <v>3</v>
      </c>
      <c r="H302" s="5">
        <v>12.5</v>
      </c>
      <c r="I302" s="5">
        <f t="shared" si="24"/>
        <v>25</v>
      </c>
      <c r="J302" s="5">
        <f t="shared" si="22"/>
        <v>37.5</v>
      </c>
      <c r="K302" s="5">
        <f t="shared" si="23"/>
        <v>75</v>
      </c>
      <c r="L302" s="7"/>
      <c r="M302" s="8"/>
    </row>
    <row r="303" spans="2:13" ht="30.75" customHeight="1" outlineLevel="2" x14ac:dyDescent="0.25">
      <c r="B303" s="15" t="s">
        <v>591</v>
      </c>
      <c r="C303" s="16" t="s">
        <v>5</v>
      </c>
      <c r="D303" s="6" t="s">
        <v>658</v>
      </c>
      <c r="E303" s="6" t="s">
        <v>468</v>
      </c>
      <c r="F303" s="6" t="s">
        <v>485</v>
      </c>
      <c r="G303" s="6">
        <v>3</v>
      </c>
      <c r="H303" s="5">
        <v>40</v>
      </c>
      <c r="I303" s="5">
        <f t="shared" si="24"/>
        <v>80</v>
      </c>
      <c r="J303" s="5">
        <f t="shared" si="22"/>
        <v>120</v>
      </c>
      <c r="K303" s="5">
        <f t="shared" si="23"/>
        <v>240</v>
      </c>
      <c r="L303" s="7"/>
      <c r="M303" s="8"/>
    </row>
    <row r="304" spans="2:13" ht="30.75" customHeight="1" outlineLevel="2" x14ac:dyDescent="0.25">
      <c r="B304" s="15" t="s">
        <v>591</v>
      </c>
      <c r="C304" s="6">
        <v>12124</v>
      </c>
      <c r="D304" s="6" t="s">
        <v>840</v>
      </c>
      <c r="E304" s="6" t="s">
        <v>468</v>
      </c>
      <c r="F304" s="6" t="s">
        <v>485</v>
      </c>
      <c r="G304" s="6">
        <v>3</v>
      </c>
      <c r="H304" s="5">
        <v>55</v>
      </c>
      <c r="I304" s="5">
        <f t="shared" si="24"/>
        <v>110</v>
      </c>
      <c r="J304" s="5">
        <f t="shared" si="22"/>
        <v>165</v>
      </c>
      <c r="K304" s="5">
        <f t="shared" si="23"/>
        <v>330</v>
      </c>
      <c r="L304" s="7"/>
      <c r="M304" s="8"/>
    </row>
    <row r="305" spans="2:13" ht="30.75" customHeight="1" outlineLevel="2" x14ac:dyDescent="0.25">
      <c r="B305" s="15" t="s">
        <v>591</v>
      </c>
      <c r="C305" s="16" t="s">
        <v>6</v>
      </c>
      <c r="D305" s="6" t="s">
        <v>7</v>
      </c>
      <c r="E305" s="6" t="s">
        <v>472</v>
      </c>
      <c r="F305" s="6" t="s">
        <v>512</v>
      </c>
      <c r="G305" s="6">
        <v>3</v>
      </c>
      <c r="H305" s="5">
        <v>21</v>
      </c>
      <c r="I305" s="5">
        <f t="shared" si="24"/>
        <v>42</v>
      </c>
      <c r="J305" s="5">
        <f t="shared" si="22"/>
        <v>63</v>
      </c>
      <c r="K305" s="5">
        <f t="shared" si="23"/>
        <v>126</v>
      </c>
      <c r="L305" s="7"/>
      <c r="M305" s="8"/>
    </row>
    <row r="306" spans="2:13" ht="30.75" customHeight="1" outlineLevel="2" x14ac:dyDescent="0.25">
      <c r="B306" s="15" t="s">
        <v>591</v>
      </c>
      <c r="C306" s="16" t="s">
        <v>8</v>
      </c>
      <c r="D306" s="6" t="s">
        <v>704</v>
      </c>
      <c r="E306" s="6" t="s">
        <v>468</v>
      </c>
      <c r="F306" s="6" t="s">
        <v>495</v>
      </c>
      <c r="G306" s="6">
        <v>3</v>
      </c>
      <c r="H306" s="5">
        <v>30</v>
      </c>
      <c r="I306" s="5">
        <f t="shared" si="24"/>
        <v>60</v>
      </c>
      <c r="J306" s="5">
        <f t="shared" si="22"/>
        <v>90</v>
      </c>
      <c r="K306" s="5">
        <f t="shared" si="23"/>
        <v>180</v>
      </c>
      <c r="L306" s="7"/>
      <c r="M306" s="8"/>
    </row>
    <row r="307" spans="2:13" ht="30.75" customHeight="1" outlineLevel="2" x14ac:dyDescent="0.25">
      <c r="B307" s="15" t="s">
        <v>591</v>
      </c>
      <c r="C307" s="6">
        <v>10802</v>
      </c>
      <c r="D307" s="6" t="s">
        <v>9</v>
      </c>
      <c r="E307" s="6" t="s">
        <v>468</v>
      </c>
      <c r="F307" s="6" t="s">
        <v>469</v>
      </c>
      <c r="G307" s="6">
        <v>3</v>
      </c>
      <c r="H307" s="5">
        <v>55</v>
      </c>
      <c r="I307" s="5">
        <f t="shared" si="24"/>
        <v>110</v>
      </c>
      <c r="J307" s="5">
        <f t="shared" si="22"/>
        <v>165</v>
      </c>
      <c r="K307" s="5">
        <f t="shared" si="23"/>
        <v>330</v>
      </c>
      <c r="L307" s="7"/>
      <c r="M307" s="8"/>
    </row>
    <row r="308" spans="2:13" ht="30.75" customHeight="1" outlineLevel="2" x14ac:dyDescent="0.25">
      <c r="B308" s="15" t="s">
        <v>591</v>
      </c>
      <c r="C308" s="6">
        <v>10782</v>
      </c>
      <c r="D308" s="6" t="s">
        <v>10</v>
      </c>
      <c r="E308" s="6" t="s">
        <v>468</v>
      </c>
      <c r="F308" s="6" t="s">
        <v>469</v>
      </c>
      <c r="G308" s="6">
        <v>3</v>
      </c>
      <c r="H308" s="5">
        <v>25</v>
      </c>
      <c r="I308" s="5">
        <f t="shared" si="24"/>
        <v>50</v>
      </c>
      <c r="J308" s="5">
        <f t="shared" si="22"/>
        <v>75</v>
      </c>
      <c r="K308" s="5">
        <f t="shared" si="23"/>
        <v>150</v>
      </c>
      <c r="L308" s="7"/>
      <c r="M308" s="8"/>
    </row>
    <row r="309" spans="2:13" ht="30.75" customHeight="1" outlineLevel="2" x14ac:dyDescent="0.25">
      <c r="B309" s="15" t="s">
        <v>591</v>
      </c>
      <c r="C309" s="6">
        <v>11042</v>
      </c>
      <c r="D309" s="6" t="s">
        <v>11</v>
      </c>
      <c r="E309" s="6" t="s">
        <v>468</v>
      </c>
      <c r="F309" s="6" t="s">
        <v>469</v>
      </c>
      <c r="G309" s="6">
        <v>3</v>
      </c>
      <c r="H309" s="5">
        <v>25</v>
      </c>
      <c r="I309" s="5">
        <f t="shared" si="24"/>
        <v>50</v>
      </c>
      <c r="J309" s="5">
        <f t="shared" si="22"/>
        <v>75</v>
      </c>
      <c r="K309" s="5">
        <f t="shared" si="23"/>
        <v>150</v>
      </c>
      <c r="L309" s="7"/>
      <c r="M309" s="8"/>
    </row>
    <row r="310" spans="2:13" ht="30.75" customHeight="1" outlineLevel="2" x14ac:dyDescent="0.25">
      <c r="B310" s="15" t="s">
        <v>591</v>
      </c>
      <c r="C310" s="6">
        <v>11213</v>
      </c>
      <c r="D310" s="6" t="s">
        <v>12</v>
      </c>
      <c r="E310" s="6" t="s">
        <v>468</v>
      </c>
      <c r="F310" s="6" t="s">
        <v>491</v>
      </c>
      <c r="G310" s="6">
        <v>3</v>
      </c>
      <c r="H310" s="5">
        <v>17</v>
      </c>
      <c r="I310" s="5">
        <f t="shared" si="24"/>
        <v>34</v>
      </c>
      <c r="J310" s="5">
        <f t="shared" si="22"/>
        <v>51</v>
      </c>
      <c r="K310" s="5">
        <f t="shared" si="23"/>
        <v>102</v>
      </c>
      <c r="L310" s="7"/>
      <c r="M310" s="8"/>
    </row>
    <row r="311" spans="2:13" ht="30.75" customHeight="1" outlineLevel="2" x14ac:dyDescent="0.25">
      <c r="B311" s="15" t="s">
        <v>591</v>
      </c>
      <c r="C311" s="6">
        <v>11918</v>
      </c>
      <c r="D311" s="6" t="s">
        <v>13</v>
      </c>
      <c r="E311" s="6" t="s">
        <v>468</v>
      </c>
      <c r="F311" s="6" t="s">
        <v>495</v>
      </c>
      <c r="G311" s="6">
        <v>3</v>
      </c>
      <c r="H311" s="5">
        <v>25</v>
      </c>
      <c r="I311" s="5">
        <f t="shared" si="24"/>
        <v>50</v>
      </c>
      <c r="J311" s="5">
        <f t="shared" si="22"/>
        <v>75</v>
      </c>
      <c r="K311" s="5">
        <f t="shared" si="23"/>
        <v>150</v>
      </c>
      <c r="L311" s="7"/>
      <c r="M311" s="8"/>
    </row>
    <row r="312" spans="2:13" ht="30.75" customHeight="1" outlineLevel="2" x14ac:dyDescent="0.25">
      <c r="B312" s="15" t="s">
        <v>591</v>
      </c>
      <c r="C312" s="6">
        <v>14235</v>
      </c>
      <c r="D312" s="6" t="s">
        <v>14</v>
      </c>
      <c r="E312" s="6" t="s">
        <v>468</v>
      </c>
      <c r="F312" s="6" t="s">
        <v>495</v>
      </c>
      <c r="G312" s="6">
        <v>3</v>
      </c>
      <c r="H312" s="5">
        <v>75</v>
      </c>
      <c r="I312" s="5">
        <f t="shared" si="24"/>
        <v>150</v>
      </c>
      <c r="J312" s="5">
        <f t="shared" si="22"/>
        <v>225</v>
      </c>
      <c r="K312" s="5">
        <f t="shared" si="23"/>
        <v>450</v>
      </c>
      <c r="L312" s="7"/>
      <c r="M312" s="8"/>
    </row>
    <row r="313" spans="2:13" ht="30.75" customHeight="1" outlineLevel="2" x14ac:dyDescent="0.25">
      <c r="B313" s="15" t="s">
        <v>591</v>
      </c>
      <c r="C313" s="6">
        <v>20155</v>
      </c>
      <c r="D313" s="6" t="s">
        <v>15</v>
      </c>
      <c r="E313" s="6" t="s">
        <v>468</v>
      </c>
      <c r="F313" s="6" t="s">
        <v>495</v>
      </c>
      <c r="G313" s="6">
        <v>3</v>
      </c>
      <c r="H313" s="5">
        <v>75</v>
      </c>
      <c r="I313" s="5">
        <f t="shared" si="24"/>
        <v>150</v>
      </c>
      <c r="J313" s="5">
        <f t="shared" si="22"/>
        <v>225</v>
      </c>
      <c r="K313" s="5">
        <f t="shared" si="23"/>
        <v>450</v>
      </c>
      <c r="L313" s="7"/>
      <c r="M313" s="8"/>
    </row>
    <row r="314" spans="2:13" ht="30.75" customHeight="1" outlineLevel="2" x14ac:dyDescent="0.25">
      <c r="B314" s="15" t="s">
        <v>591</v>
      </c>
      <c r="C314" s="6">
        <v>21705</v>
      </c>
      <c r="D314" s="6" t="s">
        <v>850</v>
      </c>
      <c r="E314" s="6" t="s">
        <v>468</v>
      </c>
      <c r="F314" s="6" t="s">
        <v>495</v>
      </c>
      <c r="G314" s="6">
        <v>3</v>
      </c>
      <c r="H314" s="5">
        <v>50</v>
      </c>
      <c r="I314" s="5">
        <f t="shared" si="24"/>
        <v>100</v>
      </c>
      <c r="J314" s="5">
        <f t="shared" si="22"/>
        <v>150</v>
      </c>
      <c r="K314" s="5">
        <f t="shared" si="23"/>
        <v>300</v>
      </c>
      <c r="L314" s="7"/>
      <c r="M314" s="8"/>
    </row>
    <row r="315" spans="2:13" ht="30.75" customHeight="1" outlineLevel="2" x14ac:dyDescent="0.25">
      <c r="B315" s="15" t="s">
        <v>591</v>
      </c>
      <c r="C315" s="6">
        <v>21712</v>
      </c>
      <c r="D315" s="6" t="s">
        <v>851</v>
      </c>
      <c r="E315" s="6" t="s">
        <v>468</v>
      </c>
      <c r="F315" s="6" t="s">
        <v>469</v>
      </c>
      <c r="G315" s="6">
        <v>3</v>
      </c>
      <c r="H315" s="5">
        <v>50</v>
      </c>
      <c r="I315" s="5">
        <f t="shared" si="24"/>
        <v>100</v>
      </c>
      <c r="J315" s="5">
        <f t="shared" si="22"/>
        <v>150</v>
      </c>
      <c r="K315" s="5">
        <f t="shared" si="23"/>
        <v>300</v>
      </c>
      <c r="L315" s="7"/>
      <c r="M315" s="8"/>
    </row>
    <row r="316" spans="2:13" ht="30.75" customHeight="1" outlineLevel="2" x14ac:dyDescent="0.25">
      <c r="B316" s="15" t="s">
        <v>591</v>
      </c>
      <c r="C316" s="6">
        <v>21726</v>
      </c>
      <c r="D316" s="6" t="s">
        <v>16</v>
      </c>
      <c r="E316" s="6" t="s">
        <v>468</v>
      </c>
      <c r="F316" s="6" t="s">
        <v>508</v>
      </c>
      <c r="G316" s="6">
        <v>3</v>
      </c>
      <c r="H316" s="5">
        <v>125</v>
      </c>
      <c r="I316" s="5">
        <f t="shared" si="24"/>
        <v>250</v>
      </c>
      <c r="J316" s="5">
        <f t="shared" si="22"/>
        <v>375</v>
      </c>
      <c r="K316" s="5">
        <f t="shared" si="23"/>
        <v>750</v>
      </c>
      <c r="L316" s="7"/>
      <c r="M316" s="8"/>
    </row>
    <row r="317" spans="2:13" ht="30.75" customHeight="1" outlineLevel="2" x14ac:dyDescent="0.25">
      <c r="B317" s="15" t="s">
        <v>622</v>
      </c>
      <c r="C317" s="6" t="s">
        <v>17</v>
      </c>
      <c r="D317" s="6" t="s">
        <v>18</v>
      </c>
      <c r="E317" s="6" t="s">
        <v>468</v>
      </c>
      <c r="F317" s="6" t="s">
        <v>491</v>
      </c>
      <c r="G317" s="6">
        <v>3</v>
      </c>
      <c r="H317" s="5">
        <v>40</v>
      </c>
      <c r="I317" s="5">
        <f t="shared" si="24"/>
        <v>80</v>
      </c>
      <c r="J317" s="5">
        <f t="shared" si="22"/>
        <v>120</v>
      </c>
      <c r="K317" s="5">
        <f t="shared" si="23"/>
        <v>240</v>
      </c>
      <c r="L317" s="7"/>
      <c r="M317" s="8"/>
    </row>
    <row r="318" spans="2:13" ht="30.75" customHeight="1" outlineLevel="2" x14ac:dyDescent="0.25">
      <c r="B318" s="15" t="s">
        <v>622</v>
      </c>
      <c r="C318" s="6" t="s">
        <v>19</v>
      </c>
      <c r="D318" s="6" t="s">
        <v>20</v>
      </c>
      <c r="E318" s="6" t="s">
        <v>468</v>
      </c>
      <c r="F318" s="6" t="s">
        <v>495</v>
      </c>
      <c r="G318" s="6">
        <v>3</v>
      </c>
      <c r="H318" s="5">
        <v>40</v>
      </c>
      <c r="I318" s="5">
        <f t="shared" si="24"/>
        <v>80</v>
      </c>
      <c r="J318" s="5">
        <f t="shared" si="22"/>
        <v>120</v>
      </c>
      <c r="K318" s="5">
        <f t="shared" si="23"/>
        <v>240</v>
      </c>
      <c r="L318" s="7"/>
      <c r="M318" s="8"/>
    </row>
    <row r="319" spans="2:13" ht="30.75" customHeight="1" outlineLevel="2" x14ac:dyDescent="0.25">
      <c r="B319" s="15" t="s">
        <v>622</v>
      </c>
      <c r="C319" s="6" t="s">
        <v>21</v>
      </c>
      <c r="D319" s="6" t="s">
        <v>22</v>
      </c>
      <c r="E319" s="6" t="s">
        <v>468</v>
      </c>
      <c r="F319" s="6" t="s">
        <v>495</v>
      </c>
      <c r="G319" s="6">
        <v>3</v>
      </c>
      <c r="H319" s="5">
        <v>40</v>
      </c>
      <c r="I319" s="5">
        <f t="shared" si="24"/>
        <v>80</v>
      </c>
      <c r="J319" s="5">
        <f t="shared" si="22"/>
        <v>120</v>
      </c>
      <c r="K319" s="5">
        <f t="shared" si="23"/>
        <v>240</v>
      </c>
      <c r="L319" s="7"/>
      <c r="M319" s="8"/>
    </row>
    <row r="320" spans="2:13" ht="30.75" customHeight="1" outlineLevel="2" x14ac:dyDescent="0.25">
      <c r="B320" s="15" t="s">
        <v>622</v>
      </c>
      <c r="C320" s="6" t="s">
        <v>23</v>
      </c>
      <c r="D320" s="6" t="s">
        <v>24</v>
      </c>
      <c r="E320" s="6" t="s">
        <v>468</v>
      </c>
      <c r="F320" s="6" t="s">
        <v>469</v>
      </c>
      <c r="G320" s="6">
        <v>3</v>
      </c>
      <c r="H320" s="5">
        <v>40</v>
      </c>
      <c r="I320" s="5">
        <f t="shared" si="24"/>
        <v>80</v>
      </c>
      <c r="J320" s="5">
        <f t="shared" si="22"/>
        <v>120</v>
      </c>
      <c r="K320" s="5">
        <f t="shared" si="23"/>
        <v>240</v>
      </c>
      <c r="L320" s="7"/>
      <c r="M320" s="8"/>
    </row>
    <row r="321" spans="2:13" ht="30.75" customHeight="1" outlineLevel="2" x14ac:dyDescent="0.25">
      <c r="B321" s="15" t="s">
        <v>622</v>
      </c>
      <c r="C321" s="6" t="s">
        <v>25</v>
      </c>
      <c r="D321" s="6" t="s">
        <v>790</v>
      </c>
      <c r="E321" s="6" t="s">
        <v>468</v>
      </c>
      <c r="F321" s="6" t="s">
        <v>491</v>
      </c>
      <c r="G321" s="6">
        <v>3</v>
      </c>
      <c r="H321" s="5">
        <v>60</v>
      </c>
      <c r="I321" s="5">
        <f t="shared" si="24"/>
        <v>120</v>
      </c>
      <c r="J321" s="5">
        <f t="shared" si="22"/>
        <v>180</v>
      </c>
      <c r="K321" s="5">
        <f t="shared" si="23"/>
        <v>360</v>
      </c>
      <c r="L321" s="7"/>
      <c r="M321" s="8"/>
    </row>
    <row r="322" spans="2:13" ht="30.75" customHeight="1" outlineLevel="2" x14ac:dyDescent="0.25">
      <c r="B322" s="15" t="s">
        <v>622</v>
      </c>
      <c r="C322" s="6" t="s">
        <v>26</v>
      </c>
      <c r="D322" s="6" t="s">
        <v>635</v>
      </c>
      <c r="E322" s="6" t="s">
        <v>468</v>
      </c>
      <c r="F322" s="6" t="s">
        <v>854</v>
      </c>
      <c r="G322" s="6">
        <v>3</v>
      </c>
      <c r="H322" s="5">
        <v>40</v>
      </c>
      <c r="I322" s="5">
        <f t="shared" si="24"/>
        <v>80</v>
      </c>
      <c r="J322" s="5">
        <f t="shared" si="22"/>
        <v>120</v>
      </c>
      <c r="K322" s="5">
        <f t="shared" si="23"/>
        <v>240</v>
      </c>
      <c r="L322" s="7"/>
      <c r="M322" s="8"/>
    </row>
    <row r="323" spans="2:13" ht="30.75" customHeight="1" outlineLevel="2" x14ac:dyDescent="0.25">
      <c r="B323" s="15" t="s">
        <v>855</v>
      </c>
      <c r="C323" s="6" t="s">
        <v>864</v>
      </c>
      <c r="D323" s="6" t="s">
        <v>857</v>
      </c>
      <c r="E323" s="6" t="s">
        <v>468</v>
      </c>
      <c r="F323" s="6" t="s">
        <v>495</v>
      </c>
      <c r="G323" s="6">
        <v>3</v>
      </c>
      <c r="H323" s="5">
        <v>100</v>
      </c>
      <c r="I323" s="5">
        <f t="shared" si="24"/>
        <v>200</v>
      </c>
      <c r="J323" s="5">
        <f t="shared" si="22"/>
        <v>300</v>
      </c>
      <c r="K323" s="5">
        <f t="shared" si="23"/>
        <v>600</v>
      </c>
      <c r="L323" s="7"/>
      <c r="M323" s="8"/>
    </row>
    <row r="324" spans="2:13" ht="30.75" customHeight="1" outlineLevel="2" x14ac:dyDescent="0.25">
      <c r="B324" s="15" t="s">
        <v>855</v>
      </c>
      <c r="C324" s="6" t="s">
        <v>862</v>
      </c>
      <c r="D324" s="6" t="s">
        <v>861</v>
      </c>
      <c r="E324" s="6" t="s">
        <v>859</v>
      </c>
      <c r="F324" s="6" t="s">
        <v>495</v>
      </c>
      <c r="G324" s="6">
        <v>3</v>
      </c>
      <c r="H324" s="5">
        <v>60</v>
      </c>
      <c r="I324" s="5">
        <f t="shared" si="24"/>
        <v>120</v>
      </c>
      <c r="J324" s="5">
        <f t="shared" si="22"/>
        <v>180</v>
      </c>
      <c r="K324" s="5">
        <f t="shared" si="23"/>
        <v>360</v>
      </c>
      <c r="L324" s="7"/>
      <c r="M324" s="8"/>
    </row>
    <row r="325" spans="2:13" ht="30.75" customHeight="1" outlineLevel="2" x14ac:dyDescent="0.25">
      <c r="B325" s="15" t="s">
        <v>474</v>
      </c>
      <c r="C325" s="16" t="s">
        <v>27</v>
      </c>
      <c r="D325" s="6" t="s">
        <v>28</v>
      </c>
      <c r="E325" s="6" t="s">
        <v>468</v>
      </c>
      <c r="F325" s="6" t="s">
        <v>534</v>
      </c>
      <c r="G325" s="6">
        <v>3</v>
      </c>
      <c r="H325" s="5">
        <v>300</v>
      </c>
      <c r="I325" s="5">
        <f t="shared" si="24"/>
        <v>600</v>
      </c>
      <c r="J325" s="5">
        <f t="shared" si="22"/>
        <v>900</v>
      </c>
      <c r="K325" s="5">
        <f t="shared" si="23"/>
        <v>1800</v>
      </c>
      <c r="L325" s="7">
        <v>110870706000</v>
      </c>
      <c r="M325" s="8"/>
    </row>
    <row r="326" spans="2:13" ht="30.75" customHeight="1" outlineLevel="2" x14ac:dyDescent="0.25">
      <c r="B326" s="15" t="s">
        <v>29</v>
      </c>
      <c r="C326" s="6" t="s">
        <v>30</v>
      </c>
      <c r="D326" s="6" t="s">
        <v>31</v>
      </c>
      <c r="E326" s="6" t="s">
        <v>572</v>
      </c>
      <c r="F326" s="6" t="s">
        <v>32</v>
      </c>
      <c r="G326" s="6">
        <v>3</v>
      </c>
      <c r="H326" s="5">
        <v>17.5</v>
      </c>
      <c r="I326" s="5">
        <f t="shared" si="24"/>
        <v>35</v>
      </c>
      <c r="J326" s="5">
        <f t="shared" si="22"/>
        <v>52.5</v>
      </c>
      <c r="K326" s="5">
        <f t="shared" si="23"/>
        <v>105</v>
      </c>
      <c r="L326" s="7"/>
      <c r="M326" s="8"/>
    </row>
    <row r="327" spans="2:13" ht="30.75" customHeight="1" outlineLevel="2" x14ac:dyDescent="0.25">
      <c r="B327" s="15" t="s">
        <v>466</v>
      </c>
      <c r="C327" s="16" t="s">
        <v>33</v>
      </c>
      <c r="D327" s="6" t="s">
        <v>34</v>
      </c>
      <c r="E327" s="6" t="s">
        <v>478</v>
      </c>
      <c r="F327" s="6" t="s">
        <v>473</v>
      </c>
      <c r="G327" s="6">
        <v>3</v>
      </c>
      <c r="H327" s="5">
        <v>32.5</v>
      </c>
      <c r="I327" s="5">
        <f t="shared" si="24"/>
        <v>65</v>
      </c>
      <c r="J327" s="5">
        <f t="shared" si="22"/>
        <v>97.5</v>
      </c>
      <c r="K327" s="5">
        <f t="shared" si="23"/>
        <v>195</v>
      </c>
      <c r="L327" s="7"/>
      <c r="M327" s="8"/>
    </row>
    <row r="328" spans="2:13" ht="30.75" customHeight="1" outlineLevel="2" x14ac:dyDescent="0.25">
      <c r="B328" s="15" t="s">
        <v>466</v>
      </c>
      <c r="C328" s="6">
        <v>62843</v>
      </c>
      <c r="D328" s="6" t="s">
        <v>35</v>
      </c>
      <c r="E328" s="6" t="s">
        <v>478</v>
      </c>
      <c r="F328" s="6" t="s">
        <v>473</v>
      </c>
      <c r="G328" s="6">
        <v>3</v>
      </c>
      <c r="H328" s="5">
        <v>30</v>
      </c>
      <c r="I328" s="5">
        <f t="shared" si="24"/>
        <v>60</v>
      </c>
      <c r="J328" s="5">
        <f t="shared" si="22"/>
        <v>90</v>
      </c>
      <c r="K328" s="5">
        <f t="shared" si="23"/>
        <v>180</v>
      </c>
      <c r="L328" s="7"/>
      <c r="M328" s="8"/>
    </row>
    <row r="329" spans="2:13" ht="30.75" customHeight="1" outlineLevel="2" x14ac:dyDescent="0.25">
      <c r="B329" s="15" t="s">
        <v>466</v>
      </c>
      <c r="C329" s="6">
        <v>10554</v>
      </c>
      <c r="D329" s="6" t="s">
        <v>828</v>
      </c>
      <c r="E329" s="6" t="s">
        <v>505</v>
      </c>
      <c r="F329" s="6" t="s">
        <v>495</v>
      </c>
      <c r="G329" s="6">
        <v>3</v>
      </c>
      <c r="H329" s="5">
        <v>22.5</v>
      </c>
      <c r="I329" s="5">
        <f t="shared" si="24"/>
        <v>45</v>
      </c>
      <c r="J329" s="5">
        <f t="shared" si="22"/>
        <v>67.5</v>
      </c>
      <c r="K329" s="5">
        <f t="shared" si="23"/>
        <v>135</v>
      </c>
      <c r="L329" s="7"/>
      <c r="M329" s="8"/>
    </row>
    <row r="330" spans="2:13" ht="30.75" customHeight="1" outlineLevel="2" x14ac:dyDescent="0.25">
      <c r="B330" s="15" t="s">
        <v>466</v>
      </c>
      <c r="C330" s="6">
        <v>10685</v>
      </c>
      <c r="D330" s="6" t="s">
        <v>36</v>
      </c>
      <c r="E330" s="6" t="s">
        <v>468</v>
      </c>
      <c r="F330" s="6" t="s">
        <v>495</v>
      </c>
      <c r="G330" s="6">
        <v>3</v>
      </c>
      <c r="H330" s="5">
        <v>25</v>
      </c>
      <c r="I330" s="5">
        <f t="shared" si="24"/>
        <v>50</v>
      </c>
      <c r="J330" s="5">
        <f t="shared" si="22"/>
        <v>75</v>
      </c>
      <c r="K330" s="5">
        <f t="shared" si="23"/>
        <v>150</v>
      </c>
      <c r="L330" s="7"/>
      <c r="M330" s="8"/>
    </row>
    <row r="331" spans="2:13" ht="30.75" customHeight="1" outlineLevel="2" x14ac:dyDescent="0.25">
      <c r="B331" s="15" t="s">
        <v>751</v>
      </c>
      <c r="C331" s="16" t="s">
        <v>37</v>
      </c>
      <c r="D331" s="6" t="s">
        <v>38</v>
      </c>
      <c r="E331" s="6" t="s">
        <v>472</v>
      </c>
      <c r="F331" s="6" t="s">
        <v>495</v>
      </c>
      <c r="G331" s="6">
        <v>3</v>
      </c>
      <c r="H331" s="5">
        <v>25</v>
      </c>
      <c r="I331" s="5">
        <f t="shared" ref="I331:I362" si="25">H331*2</f>
        <v>50</v>
      </c>
      <c r="J331" s="5">
        <f t="shared" si="22"/>
        <v>75</v>
      </c>
      <c r="K331" s="5">
        <f t="shared" si="23"/>
        <v>150</v>
      </c>
      <c r="L331" s="7"/>
      <c r="M331" s="8"/>
    </row>
    <row r="332" spans="2:13" ht="30.75" customHeight="1" outlineLevel="2" x14ac:dyDescent="0.25">
      <c r="B332" s="15" t="s">
        <v>751</v>
      </c>
      <c r="C332" s="16" t="s">
        <v>829</v>
      </c>
      <c r="D332" s="6" t="s">
        <v>830</v>
      </c>
      <c r="E332" s="6" t="s">
        <v>478</v>
      </c>
      <c r="F332" s="6" t="s">
        <v>469</v>
      </c>
      <c r="G332" s="6">
        <v>3</v>
      </c>
      <c r="H332" s="5">
        <v>12.5</v>
      </c>
      <c r="I332" s="5">
        <f t="shared" si="25"/>
        <v>25</v>
      </c>
      <c r="J332" s="5">
        <f t="shared" si="22"/>
        <v>37.5</v>
      </c>
      <c r="K332" s="5">
        <f t="shared" si="23"/>
        <v>75</v>
      </c>
      <c r="L332" s="7"/>
      <c r="M332" s="8"/>
    </row>
    <row r="333" spans="2:13" ht="30.75" customHeight="1" outlineLevel="2" x14ac:dyDescent="0.25">
      <c r="B333" s="15" t="s">
        <v>751</v>
      </c>
      <c r="C333" s="16" t="s">
        <v>39</v>
      </c>
      <c r="D333" s="6" t="s">
        <v>40</v>
      </c>
      <c r="E333" s="6" t="s">
        <v>538</v>
      </c>
      <c r="F333" s="6" t="s">
        <v>512</v>
      </c>
      <c r="G333" s="6">
        <v>3</v>
      </c>
      <c r="H333" s="5">
        <v>12.5</v>
      </c>
      <c r="I333" s="5">
        <f t="shared" si="25"/>
        <v>25</v>
      </c>
      <c r="J333" s="5">
        <f t="shared" si="22"/>
        <v>37.5</v>
      </c>
      <c r="K333" s="5">
        <f t="shared" si="23"/>
        <v>75</v>
      </c>
      <c r="L333" s="7"/>
      <c r="M333" s="8"/>
    </row>
    <row r="334" spans="2:13" ht="30.75" customHeight="1" outlineLevel="2" x14ac:dyDescent="0.25">
      <c r="B334" s="15" t="s">
        <v>751</v>
      </c>
      <c r="C334" s="16" t="s">
        <v>41</v>
      </c>
      <c r="D334" s="6" t="s">
        <v>42</v>
      </c>
      <c r="E334" s="6" t="s">
        <v>478</v>
      </c>
      <c r="F334" s="6" t="s">
        <v>43</v>
      </c>
      <c r="G334" s="6">
        <v>3</v>
      </c>
      <c r="H334" s="5">
        <v>12</v>
      </c>
      <c r="I334" s="5">
        <f t="shared" si="25"/>
        <v>24</v>
      </c>
      <c r="J334" s="5">
        <f t="shared" si="22"/>
        <v>36</v>
      </c>
      <c r="K334" s="5">
        <f t="shared" si="23"/>
        <v>72</v>
      </c>
      <c r="L334" s="7"/>
      <c r="M334" s="8"/>
    </row>
    <row r="335" spans="2:13" ht="30.75" customHeight="1" outlineLevel="2" collapsed="1" x14ac:dyDescent="0.25">
      <c r="B335" s="15" t="s">
        <v>751</v>
      </c>
      <c r="C335" s="16" t="s">
        <v>44</v>
      </c>
      <c r="D335" s="6" t="s">
        <v>45</v>
      </c>
      <c r="E335" s="6" t="s">
        <v>679</v>
      </c>
      <c r="F335" s="6" t="s">
        <v>485</v>
      </c>
      <c r="G335" s="6">
        <v>3</v>
      </c>
      <c r="H335" s="5">
        <v>13</v>
      </c>
      <c r="I335" s="5">
        <f t="shared" si="25"/>
        <v>26</v>
      </c>
      <c r="J335" s="5">
        <f t="shared" si="22"/>
        <v>39</v>
      </c>
      <c r="K335" s="5">
        <f t="shared" si="23"/>
        <v>78</v>
      </c>
      <c r="L335" s="7"/>
      <c r="M335" s="8"/>
    </row>
    <row r="336" spans="2:13" ht="30.75" customHeight="1" outlineLevel="2" collapsed="1" x14ac:dyDescent="0.25">
      <c r="B336" s="15" t="s">
        <v>751</v>
      </c>
      <c r="C336" s="6">
        <v>4040</v>
      </c>
      <c r="D336" s="6" t="s">
        <v>46</v>
      </c>
      <c r="E336" s="6" t="s">
        <v>531</v>
      </c>
      <c r="F336" s="6" t="s">
        <v>485</v>
      </c>
      <c r="G336" s="6">
        <v>3</v>
      </c>
      <c r="H336" s="5">
        <v>55</v>
      </c>
      <c r="I336" s="5">
        <f t="shared" si="25"/>
        <v>110</v>
      </c>
      <c r="J336" s="5">
        <f t="shared" si="22"/>
        <v>165</v>
      </c>
      <c r="K336" s="5">
        <f t="shared" si="23"/>
        <v>330</v>
      </c>
      <c r="L336" s="7"/>
      <c r="M336" s="8"/>
    </row>
    <row r="337" spans="2:13" ht="30.75" customHeight="1" outlineLevel="2" collapsed="1" x14ac:dyDescent="0.25">
      <c r="B337" s="15" t="s">
        <v>751</v>
      </c>
      <c r="C337" s="16" t="s">
        <v>47</v>
      </c>
      <c r="D337" s="6" t="s">
        <v>48</v>
      </c>
      <c r="E337" s="6" t="s">
        <v>49</v>
      </c>
      <c r="F337" s="6" t="s">
        <v>469</v>
      </c>
      <c r="G337" s="6">
        <v>3</v>
      </c>
      <c r="H337" s="5">
        <v>8</v>
      </c>
      <c r="I337" s="5">
        <f t="shared" si="25"/>
        <v>16</v>
      </c>
      <c r="J337" s="5">
        <f t="shared" si="22"/>
        <v>24</v>
      </c>
      <c r="K337" s="5">
        <f t="shared" si="23"/>
        <v>48</v>
      </c>
      <c r="L337" s="7"/>
      <c r="M337" s="8"/>
    </row>
    <row r="338" spans="2:13" ht="30.75" customHeight="1" outlineLevel="2" x14ac:dyDescent="0.25">
      <c r="B338" s="15" t="s">
        <v>751</v>
      </c>
      <c r="C338" s="6" t="s">
        <v>50</v>
      </c>
      <c r="D338" s="6" t="s">
        <v>51</v>
      </c>
      <c r="E338" s="6" t="s">
        <v>472</v>
      </c>
      <c r="F338" s="6" t="s">
        <v>52</v>
      </c>
      <c r="G338" s="6">
        <v>3</v>
      </c>
      <c r="H338" s="5">
        <v>30</v>
      </c>
      <c r="I338" s="5">
        <f t="shared" si="25"/>
        <v>60</v>
      </c>
      <c r="J338" s="5">
        <f t="shared" si="22"/>
        <v>90</v>
      </c>
      <c r="K338" s="5">
        <f t="shared" si="23"/>
        <v>180</v>
      </c>
      <c r="L338" s="7"/>
      <c r="M338" s="8"/>
    </row>
    <row r="339" spans="2:13" ht="30.75" customHeight="1" outlineLevel="2" x14ac:dyDescent="0.25">
      <c r="B339" s="15" t="s">
        <v>751</v>
      </c>
      <c r="C339" s="6" t="s">
        <v>53</v>
      </c>
      <c r="D339" s="6" t="s">
        <v>54</v>
      </c>
      <c r="E339" s="6" t="s">
        <v>468</v>
      </c>
      <c r="F339" s="6" t="s">
        <v>473</v>
      </c>
      <c r="G339" s="6">
        <v>3</v>
      </c>
      <c r="H339" s="5">
        <v>12</v>
      </c>
      <c r="I339" s="5">
        <f t="shared" si="25"/>
        <v>24</v>
      </c>
      <c r="J339" s="5">
        <f t="shared" si="22"/>
        <v>36</v>
      </c>
      <c r="K339" s="5">
        <f t="shared" si="23"/>
        <v>72</v>
      </c>
      <c r="L339" s="7"/>
      <c r="M339" s="8"/>
    </row>
    <row r="340" spans="2:13" ht="30.75" customHeight="1" outlineLevel="2" x14ac:dyDescent="0.25">
      <c r="B340" s="15" t="s">
        <v>751</v>
      </c>
      <c r="C340" s="16" t="s">
        <v>55</v>
      </c>
      <c r="D340" s="6" t="s">
        <v>56</v>
      </c>
      <c r="E340" s="6" t="s">
        <v>679</v>
      </c>
      <c r="F340" s="6" t="s">
        <v>469</v>
      </c>
      <c r="G340" s="6">
        <v>3</v>
      </c>
      <c r="H340" s="5">
        <v>12</v>
      </c>
      <c r="I340" s="5">
        <f t="shared" si="25"/>
        <v>24</v>
      </c>
      <c r="J340" s="5">
        <f t="shared" si="22"/>
        <v>36</v>
      </c>
      <c r="K340" s="5">
        <f t="shared" si="23"/>
        <v>72</v>
      </c>
      <c r="L340" s="7"/>
      <c r="M340" s="8"/>
    </row>
    <row r="341" spans="2:13" ht="30.75" customHeight="1" outlineLevel="2" x14ac:dyDescent="0.25">
      <c r="B341" s="15" t="s">
        <v>751</v>
      </c>
      <c r="C341" s="16" t="s">
        <v>57</v>
      </c>
      <c r="D341" s="6" t="s">
        <v>58</v>
      </c>
      <c r="E341" s="6" t="s">
        <v>679</v>
      </c>
      <c r="F341" s="6" t="s">
        <v>473</v>
      </c>
      <c r="G341" s="6">
        <v>3</v>
      </c>
      <c r="H341" s="5">
        <v>22.5</v>
      </c>
      <c r="I341" s="5">
        <f t="shared" si="25"/>
        <v>45</v>
      </c>
      <c r="J341" s="5">
        <f t="shared" si="22"/>
        <v>67.5</v>
      </c>
      <c r="K341" s="5">
        <f t="shared" si="23"/>
        <v>135</v>
      </c>
      <c r="L341" s="7"/>
      <c r="M341" s="8"/>
    </row>
    <row r="342" spans="2:13" ht="30.75" customHeight="1" outlineLevel="2" x14ac:dyDescent="0.25">
      <c r="B342" s="15" t="s">
        <v>629</v>
      </c>
      <c r="C342" s="6">
        <v>3630</v>
      </c>
      <c r="D342" s="6" t="s">
        <v>756</v>
      </c>
      <c r="E342" s="6" t="s">
        <v>468</v>
      </c>
      <c r="F342" s="6" t="s">
        <v>512</v>
      </c>
      <c r="G342" s="6">
        <v>3</v>
      </c>
      <c r="H342" s="5">
        <v>42</v>
      </c>
      <c r="I342" s="5">
        <f t="shared" si="25"/>
        <v>84</v>
      </c>
      <c r="J342" s="5">
        <f t="shared" si="22"/>
        <v>126</v>
      </c>
      <c r="K342" s="5">
        <f t="shared" si="23"/>
        <v>252</v>
      </c>
      <c r="L342" s="7"/>
      <c r="M342" s="8"/>
    </row>
    <row r="343" spans="2:13" ht="30.75" customHeight="1" outlineLevel="2" x14ac:dyDescent="0.25">
      <c r="B343" s="15" t="s">
        <v>629</v>
      </c>
      <c r="C343" s="6">
        <v>629</v>
      </c>
      <c r="D343" s="6" t="s">
        <v>59</v>
      </c>
      <c r="E343" s="6" t="s">
        <v>679</v>
      </c>
      <c r="F343" s="6" t="s">
        <v>473</v>
      </c>
      <c r="G343" s="6">
        <v>3</v>
      </c>
      <c r="H343" s="5">
        <v>12</v>
      </c>
      <c r="I343" s="5">
        <f t="shared" si="25"/>
        <v>24</v>
      </c>
      <c r="J343" s="5">
        <f t="shared" si="22"/>
        <v>36</v>
      </c>
      <c r="K343" s="5">
        <f t="shared" si="23"/>
        <v>72</v>
      </c>
      <c r="L343" s="7"/>
      <c r="M343" s="8"/>
    </row>
    <row r="344" spans="2:13" ht="30.75" customHeight="1" outlineLevel="2" x14ac:dyDescent="0.25">
      <c r="B344" s="15" t="s">
        <v>629</v>
      </c>
      <c r="C344" s="6">
        <v>3846</v>
      </c>
      <c r="D344" s="6" t="s">
        <v>60</v>
      </c>
      <c r="E344" s="6" t="s">
        <v>468</v>
      </c>
      <c r="F344" s="6" t="s">
        <v>61</v>
      </c>
      <c r="G344" s="6">
        <v>3</v>
      </c>
      <c r="H344" s="5">
        <v>22</v>
      </c>
      <c r="I344" s="5">
        <f t="shared" si="25"/>
        <v>44</v>
      </c>
      <c r="J344" s="5">
        <f t="shared" si="22"/>
        <v>66</v>
      </c>
      <c r="K344" s="5">
        <f t="shared" si="23"/>
        <v>132</v>
      </c>
      <c r="L344" s="7"/>
      <c r="M344" s="8"/>
    </row>
    <row r="345" spans="2:13" ht="30.75" customHeight="1" outlineLevel="2" x14ac:dyDescent="0.25">
      <c r="B345" s="15" t="s">
        <v>629</v>
      </c>
      <c r="C345" s="6">
        <v>3690</v>
      </c>
      <c r="D345" s="6" t="s">
        <v>62</v>
      </c>
      <c r="E345" s="6" t="s">
        <v>468</v>
      </c>
      <c r="F345" s="6" t="s">
        <v>469</v>
      </c>
      <c r="G345" s="6">
        <v>3</v>
      </c>
      <c r="H345" s="5">
        <v>140</v>
      </c>
      <c r="I345" s="5">
        <f t="shared" si="25"/>
        <v>280</v>
      </c>
      <c r="J345" s="5">
        <f t="shared" si="22"/>
        <v>420</v>
      </c>
      <c r="K345" s="5">
        <f t="shared" si="23"/>
        <v>840</v>
      </c>
      <c r="L345" s="7"/>
      <c r="M345" s="8"/>
    </row>
    <row r="346" spans="2:13" ht="30.75" customHeight="1" outlineLevel="2" x14ac:dyDescent="0.25">
      <c r="B346" s="15" t="s">
        <v>629</v>
      </c>
      <c r="C346" s="6">
        <v>24105</v>
      </c>
      <c r="D346" s="6" t="s">
        <v>63</v>
      </c>
      <c r="E346" s="6" t="s">
        <v>468</v>
      </c>
      <c r="F346" s="6" t="s">
        <v>491</v>
      </c>
      <c r="G346" s="6">
        <v>3</v>
      </c>
      <c r="H346" s="5">
        <v>30</v>
      </c>
      <c r="I346" s="5">
        <f t="shared" si="25"/>
        <v>60</v>
      </c>
      <c r="J346" s="5">
        <f t="shared" si="22"/>
        <v>90</v>
      </c>
      <c r="K346" s="5">
        <f t="shared" si="23"/>
        <v>180</v>
      </c>
      <c r="L346" s="7"/>
      <c r="M346" s="8"/>
    </row>
    <row r="347" spans="2:13" ht="30.75" customHeight="1" outlineLevel="2" x14ac:dyDescent="0.25">
      <c r="B347" s="15" t="s">
        <v>629</v>
      </c>
      <c r="C347" s="6">
        <v>501</v>
      </c>
      <c r="D347" s="6" t="s">
        <v>64</v>
      </c>
      <c r="E347" s="6" t="s">
        <v>468</v>
      </c>
      <c r="F347" s="6" t="s">
        <v>469</v>
      </c>
      <c r="G347" s="6">
        <v>3</v>
      </c>
      <c r="H347" s="5">
        <v>40</v>
      </c>
      <c r="I347" s="5">
        <f t="shared" si="25"/>
        <v>80</v>
      </c>
      <c r="J347" s="5">
        <f t="shared" si="22"/>
        <v>120</v>
      </c>
      <c r="K347" s="5">
        <f t="shared" si="23"/>
        <v>240</v>
      </c>
      <c r="L347" s="7"/>
      <c r="M347" s="8"/>
    </row>
    <row r="348" spans="2:13" ht="30.75" customHeight="1" outlineLevel="2" x14ac:dyDescent="0.25">
      <c r="B348" s="15" t="s">
        <v>629</v>
      </c>
      <c r="C348" s="6">
        <v>102</v>
      </c>
      <c r="D348" s="6" t="s">
        <v>880</v>
      </c>
      <c r="E348" s="6" t="s">
        <v>468</v>
      </c>
      <c r="F348" s="6" t="s">
        <v>508</v>
      </c>
      <c r="G348" s="6">
        <v>3</v>
      </c>
      <c r="H348" s="5">
        <v>20</v>
      </c>
      <c r="I348" s="5">
        <f t="shared" si="25"/>
        <v>40</v>
      </c>
      <c r="J348" s="5">
        <f t="shared" si="22"/>
        <v>60</v>
      </c>
      <c r="K348" s="5">
        <f t="shared" si="23"/>
        <v>120</v>
      </c>
      <c r="L348" s="7"/>
      <c r="M348" s="8"/>
    </row>
    <row r="349" spans="2:13" ht="30.75" customHeight="1" outlineLevel="2" x14ac:dyDescent="0.25">
      <c r="B349" s="15" t="s">
        <v>629</v>
      </c>
      <c r="C349" s="6">
        <v>101</v>
      </c>
      <c r="D349" s="6" t="s">
        <v>65</v>
      </c>
      <c r="E349" s="6" t="s">
        <v>468</v>
      </c>
      <c r="F349" s="6" t="s">
        <v>495</v>
      </c>
      <c r="G349" s="6">
        <v>3</v>
      </c>
      <c r="H349" s="5">
        <v>30</v>
      </c>
      <c r="I349" s="5">
        <f t="shared" si="25"/>
        <v>60</v>
      </c>
      <c r="J349" s="5">
        <f t="shared" si="22"/>
        <v>90</v>
      </c>
      <c r="K349" s="5">
        <f t="shared" si="23"/>
        <v>180</v>
      </c>
      <c r="L349" s="7"/>
      <c r="M349" s="8"/>
    </row>
    <row r="350" spans="2:13" ht="30.75" customHeight="1" outlineLevel="2" x14ac:dyDescent="0.25">
      <c r="B350" s="15" t="s">
        <v>629</v>
      </c>
      <c r="C350" s="6">
        <v>215</v>
      </c>
      <c r="D350" s="6" t="s">
        <v>66</v>
      </c>
      <c r="E350" s="6" t="s">
        <v>468</v>
      </c>
      <c r="F350" s="6" t="s">
        <v>473</v>
      </c>
      <c r="G350" s="6">
        <v>3</v>
      </c>
      <c r="H350" s="5">
        <v>45</v>
      </c>
      <c r="I350" s="5">
        <f t="shared" si="25"/>
        <v>90</v>
      </c>
      <c r="J350" s="5">
        <f t="shared" si="22"/>
        <v>135</v>
      </c>
      <c r="K350" s="5">
        <f t="shared" si="23"/>
        <v>270</v>
      </c>
      <c r="L350" s="7"/>
      <c r="M350" s="8"/>
    </row>
    <row r="351" spans="2:13" ht="30.75" customHeight="1" outlineLevel="2" x14ac:dyDescent="0.25">
      <c r="B351" s="15" t="s">
        <v>629</v>
      </c>
      <c r="C351" s="6">
        <v>5674</v>
      </c>
      <c r="D351" s="6" t="s">
        <v>67</v>
      </c>
      <c r="E351" s="6" t="s">
        <v>468</v>
      </c>
      <c r="F351" s="6" t="s">
        <v>469</v>
      </c>
      <c r="G351" s="6">
        <v>3</v>
      </c>
      <c r="H351" s="5">
        <v>65</v>
      </c>
      <c r="I351" s="5">
        <f t="shared" si="25"/>
        <v>130</v>
      </c>
      <c r="J351" s="5">
        <f t="shared" si="22"/>
        <v>195</v>
      </c>
      <c r="K351" s="5">
        <f t="shared" si="23"/>
        <v>390</v>
      </c>
      <c r="L351" s="7"/>
      <c r="M351" s="8"/>
    </row>
    <row r="352" spans="2:13" ht="30.75" customHeight="1" outlineLevel="2" x14ac:dyDescent="0.25">
      <c r="B352" s="15" t="s">
        <v>629</v>
      </c>
      <c r="C352" s="6">
        <v>5656</v>
      </c>
      <c r="D352" s="6" t="s">
        <v>832</v>
      </c>
      <c r="E352" s="6" t="s">
        <v>468</v>
      </c>
      <c r="F352" s="6" t="s">
        <v>68</v>
      </c>
      <c r="G352" s="6">
        <v>1</v>
      </c>
      <c r="H352" s="5">
        <v>40</v>
      </c>
      <c r="I352" s="5">
        <f t="shared" si="25"/>
        <v>80</v>
      </c>
      <c r="J352" s="5">
        <f t="shared" si="22"/>
        <v>40</v>
      </c>
      <c r="K352" s="5">
        <f t="shared" si="23"/>
        <v>80</v>
      </c>
      <c r="L352" s="7"/>
      <c r="M352" s="8"/>
    </row>
    <row r="353" spans="2:13" ht="30.75" customHeight="1" outlineLevel="2" collapsed="1" x14ac:dyDescent="0.25">
      <c r="B353" s="15" t="s">
        <v>629</v>
      </c>
      <c r="C353" s="6">
        <v>5656</v>
      </c>
      <c r="D353" s="6" t="s">
        <v>832</v>
      </c>
      <c r="E353" s="6" t="s">
        <v>468</v>
      </c>
      <c r="F353" s="6" t="s">
        <v>521</v>
      </c>
      <c r="G353" s="6">
        <v>1</v>
      </c>
      <c r="H353" s="5">
        <v>40</v>
      </c>
      <c r="I353" s="5">
        <f t="shared" si="25"/>
        <v>80</v>
      </c>
      <c r="J353" s="5">
        <f t="shared" si="22"/>
        <v>40</v>
      </c>
      <c r="K353" s="5">
        <f t="shared" si="23"/>
        <v>80</v>
      </c>
      <c r="L353" s="7"/>
      <c r="M353" s="8"/>
    </row>
    <row r="354" spans="2:13" s="8" customFormat="1" ht="30.75" customHeight="1" outlineLevel="2" x14ac:dyDescent="0.25">
      <c r="B354" s="15" t="s">
        <v>629</v>
      </c>
      <c r="C354" s="6">
        <v>5656</v>
      </c>
      <c r="D354" s="6" t="s">
        <v>832</v>
      </c>
      <c r="E354" s="6" t="s">
        <v>468</v>
      </c>
      <c r="F354" s="6" t="s">
        <v>491</v>
      </c>
      <c r="G354" s="6">
        <v>1</v>
      </c>
      <c r="H354" s="5">
        <v>40</v>
      </c>
      <c r="I354" s="5">
        <f t="shared" si="25"/>
        <v>80</v>
      </c>
      <c r="J354" s="5">
        <f t="shared" si="22"/>
        <v>40</v>
      </c>
      <c r="K354" s="5">
        <f t="shared" si="23"/>
        <v>80</v>
      </c>
      <c r="L354" s="7"/>
    </row>
    <row r="355" spans="2:13" ht="30.75" customHeight="1" outlineLevel="2" x14ac:dyDescent="0.25">
      <c r="B355" s="15" t="s">
        <v>629</v>
      </c>
      <c r="C355" s="6">
        <v>401</v>
      </c>
      <c r="D355" s="6" t="s">
        <v>805</v>
      </c>
      <c r="E355" s="6" t="s">
        <v>468</v>
      </c>
      <c r="F355" s="6" t="s">
        <v>485</v>
      </c>
      <c r="G355" s="6">
        <v>1</v>
      </c>
      <c r="H355" s="5">
        <v>130</v>
      </c>
      <c r="I355" s="5">
        <f t="shared" si="25"/>
        <v>260</v>
      </c>
      <c r="J355" s="5">
        <f t="shared" si="22"/>
        <v>130</v>
      </c>
      <c r="K355" s="5">
        <f t="shared" si="23"/>
        <v>260</v>
      </c>
      <c r="L355" s="7"/>
      <c r="M355" s="8"/>
    </row>
    <row r="356" spans="2:13" ht="30.75" customHeight="1" outlineLevel="2" collapsed="1" x14ac:dyDescent="0.25">
      <c r="B356" s="15" t="s">
        <v>629</v>
      </c>
      <c r="C356" s="6">
        <v>401</v>
      </c>
      <c r="D356" s="6" t="s">
        <v>805</v>
      </c>
      <c r="E356" s="6" t="s">
        <v>468</v>
      </c>
      <c r="F356" s="6" t="s">
        <v>495</v>
      </c>
      <c r="G356" s="6">
        <v>1</v>
      </c>
      <c r="H356" s="5">
        <v>130</v>
      </c>
      <c r="I356" s="5">
        <f t="shared" si="25"/>
        <v>260</v>
      </c>
      <c r="J356" s="5">
        <f t="shared" ref="J356:J419" si="26">G356*H356</f>
        <v>130</v>
      </c>
      <c r="K356" s="5">
        <f t="shared" ref="K356:K419" si="27">G356*I356</f>
        <v>260</v>
      </c>
      <c r="L356" s="7"/>
      <c r="M356" s="8"/>
    </row>
    <row r="357" spans="2:13" ht="30.75" customHeight="1" outlineLevel="2" x14ac:dyDescent="0.25">
      <c r="B357" s="15" t="s">
        <v>629</v>
      </c>
      <c r="C357" s="6">
        <v>400</v>
      </c>
      <c r="D357" s="6" t="s">
        <v>805</v>
      </c>
      <c r="E357" s="6" t="s">
        <v>468</v>
      </c>
      <c r="F357" s="6" t="s">
        <v>491</v>
      </c>
      <c r="G357" s="6">
        <v>1</v>
      </c>
      <c r="H357" s="5">
        <v>130</v>
      </c>
      <c r="I357" s="5">
        <f t="shared" si="25"/>
        <v>260</v>
      </c>
      <c r="J357" s="5">
        <f t="shared" si="26"/>
        <v>130</v>
      </c>
      <c r="K357" s="5">
        <f t="shared" si="27"/>
        <v>260</v>
      </c>
      <c r="L357" s="7"/>
      <c r="M357" s="8"/>
    </row>
    <row r="358" spans="2:13" ht="30.75" customHeight="1" outlineLevel="2" x14ac:dyDescent="0.25">
      <c r="B358" s="15" t="s">
        <v>574</v>
      </c>
      <c r="C358" s="6" t="s">
        <v>616</v>
      </c>
      <c r="D358" s="6" t="s">
        <v>69</v>
      </c>
      <c r="E358" s="6" t="s">
        <v>472</v>
      </c>
      <c r="F358" s="6" t="s">
        <v>469</v>
      </c>
      <c r="G358" s="6">
        <v>3</v>
      </c>
      <c r="H358" s="5">
        <v>40</v>
      </c>
      <c r="I358" s="5">
        <f t="shared" si="25"/>
        <v>80</v>
      </c>
      <c r="J358" s="5">
        <f t="shared" si="26"/>
        <v>120</v>
      </c>
      <c r="K358" s="5">
        <f t="shared" si="27"/>
        <v>240</v>
      </c>
      <c r="L358" s="7"/>
      <c r="M358" s="8"/>
    </row>
    <row r="359" spans="2:13" ht="30.75" customHeight="1" outlineLevel="2" x14ac:dyDescent="0.25">
      <c r="B359" s="15" t="s">
        <v>574</v>
      </c>
      <c r="C359" s="6" t="s">
        <v>575</v>
      </c>
      <c r="D359" s="6" t="s">
        <v>834</v>
      </c>
      <c r="E359" s="6" t="s">
        <v>472</v>
      </c>
      <c r="F359" s="6" t="s">
        <v>485</v>
      </c>
      <c r="G359" s="6">
        <v>3</v>
      </c>
      <c r="H359" s="5">
        <v>40</v>
      </c>
      <c r="I359" s="5">
        <f t="shared" si="25"/>
        <v>80</v>
      </c>
      <c r="J359" s="5">
        <f t="shared" si="26"/>
        <v>120</v>
      </c>
      <c r="K359" s="5">
        <f t="shared" si="27"/>
        <v>240</v>
      </c>
      <c r="L359" s="7"/>
      <c r="M359" s="8"/>
    </row>
    <row r="360" spans="2:13" ht="30.75" customHeight="1" outlineLevel="2" x14ac:dyDescent="0.25">
      <c r="B360" s="15" t="s">
        <v>70</v>
      </c>
      <c r="C360" s="16" t="s">
        <v>71</v>
      </c>
      <c r="D360" s="6" t="s">
        <v>72</v>
      </c>
      <c r="E360" s="6" t="s">
        <v>468</v>
      </c>
      <c r="F360" s="6" t="s">
        <v>469</v>
      </c>
      <c r="G360" s="6">
        <v>3</v>
      </c>
      <c r="H360" s="5">
        <v>22</v>
      </c>
      <c r="I360" s="5">
        <f t="shared" si="25"/>
        <v>44</v>
      </c>
      <c r="J360" s="5">
        <f t="shared" si="26"/>
        <v>66</v>
      </c>
      <c r="K360" s="5">
        <f t="shared" si="27"/>
        <v>132</v>
      </c>
      <c r="L360" s="7"/>
      <c r="M360" s="8"/>
    </row>
    <row r="361" spans="2:13" ht="30.75" customHeight="1" outlineLevel="2" x14ac:dyDescent="0.25">
      <c r="B361" s="15" t="s">
        <v>638</v>
      </c>
      <c r="C361" s="6">
        <v>3309</v>
      </c>
      <c r="D361" s="6" t="s">
        <v>73</v>
      </c>
      <c r="E361" s="6" t="s">
        <v>468</v>
      </c>
      <c r="F361" s="6" t="s">
        <v>485</v>
      </c>
      <c r="G361" s="6">
        <v>3</v>
      </c>
      <c r="H361" s="5">
        <v>150</v>
      </c>
      <c r="I361" s="5">
        <f t="shared" si="25"/>
        <v>300</v>
      </c>
      <c r="J361" s="5">
        <f t="shared" si="26"/>
        <v>450</v>
      </c>
      <c r="K361" s="5">
        <f t="shared" si="27"/>
        <v>900</v>
      </c>
      <c r="L361" s="7"/>
      <c r="M361" s="8"/>
    </row>
    <row r="362" spans="2:13" ht="30.75" customHeight="1" outlineLevel="2" x14ac:dyDescent="0.25">
      <c r="B362" s="15" t="s">
        <v>638</v>
      </c>
      <c r="C362" s="6">
        <v>3301</v>
      </c>
      <c r="D362" s="6" t="s">
        <v>74</v>
      </c>
      <c r="E362" s="6" t="s">
        <v>468</v>
      </c>
      <c r="F362" s="6" t="s">
        <v>491</v>
      </c>
      <c r="G362" s="6">
        <v>3</v>
      </c>
      <c r="H362" s="5">
        <v>150</v>
      </c>
      <c r="I362" s="5">
        <f t="shared" si="25"/>
        <v>300</v>
      </c>
      <c r="J362" s="5">
        <f t="shared" si="26"/>
        <v>450</v>
      </c>
      <c r="K362" s="5">
        <f t="shared" si="27"/>
        <v>900</v>
      </c>
      <c r="L362" s="7"/>
      <c r="M362" s="8"/>
    </row>
    <row r="363" spans="2:13" ht="30.75" customHeight="1" outlineLevel="2" x14ac:dyDescent="0.25">
      <c r="B363" s="15" t="s">
        <v>638</v>
      </c>
      <c r="C363" s="6">
        <v>3302</v>
      </c>
      <c r="D363" s="6" t="s">
        <v>75</v>
      </c>
      <c r="E363" s="6" t="s">
        <v>468</v>
      </c>
      <c r="F363" s="6" t="s">
        <v>485</v>
      </c>
      <c r="G363" s="6">
        <v>3</v>
      </c>
      <c r="H363" s="5">
        <v>150</v>
      </c>
      <c r="I363" s="5">
        <f t="shared" ref="I363:I394" si="28">H363*2</f>
        <v>300</v>
      </c>
      <c r="J363" s="5">
        <f t="shared" si="26"/>
        <v>450</v>
      </c>
      <c r="K363" s="5">
        <f t="shared" si="27"/>
        <v>900</v>
      </c>
      <c r="L363" s="7"/>
      <c r="M363" s="8"/>
    </row>
    <row r="364" spans="2:13" ht="30.75" customHeight="1" outlineLevel="2" x14ac:dyDescent="0.25">
      <c r="B364" s="15" t="s">
        <v>638</v>
      </c>
      <c r="C364" s="6">
        <v>3303</v>
      </c>
      <c r="D364" s="6" t="s">
        <v>76</v>
      </c>
      <c r="E364" s="6" t="s">
        <v>468</v>
      </c>
      <c r="F364" s="6" t="s">
        <v>495</v>
      </c>
      <c r="G364" s="6">
        <v>3</v>
      </c>
      <c r="H364" s="5">
        <v>150</v>
      </c>
      <c r="I364" s="5">
        <f t="shared" si="28"/>
        <v>300</v>
      </c>
      <c r="J364" s="5">
        <f t="shared" si="26"/>
        <v>450</v>
      </c>
      <c r="K364" s="5">
        <f t="shared" si="27"/>
        <v>900</v>
      </c>
      <c r="L364" s="7"/>
      <c r="M364" s="8"/>
    </row>
    <row r="365" spans="2:13" ht="30.75" customHeight="1" outlineLevel="2" x14ac:dyDescent="0.25">
      <c r="B365" s="15" t="s">
        <v>492</v>
      </c>
      <c r="C365" s="6" t="s">
        <v>77</v>
      </c>
      <c r="D365" s="6" t="s">
        <v>78</v>
      </c>
      <c r="E365" s="6" t="s">
        <v>515</v>
      </c>
      <c r="F365" s="6" t="s">
        <v>79</v>
      </c>
      <c r="G365" s="6">
        <v>3</v>
      </c>
      <c r="H365" s="5">
        <v>15</v>
      </c>
      <c r="I365" s="5">
        <f t="shared" si="28"/>
        <v>30</v>
      </c>
      <c r="J365" s="5">
        <f t="shared" si="26"/>
        <v>45</v>
      </c>
      <c r="K365" s="5">
        <f t="shared" si="27"/>
        <v>90</v>
      </c>
      <c r="L365" s="7">
        <v>80579913431</v>
      </c>
      <c r="M365" s="8"/>
    </row>
    <row r="366" spans="2:13" ht="30.75" customHeight="1" outlineLevel="2" x14ac:dyDescent="0.25">
      <c r="B366" s="15" t="s">
        <v>492</v>
      </c>
      <c r="C366" s="6" t="s">
        <v>80</v>
      </c>
      <c r="D366" s="6" t="s">
        <v>81</v>
      </c>
      <c r="E366" s="6" t="s">
        <v>82</v>
      </c>
      <c r="F366" s="6" t="s">
        <v>495</v>
      </c>
      <c r="G366" s="6">
        <v>3</v>
      </c>
      <c r="H366" s="5">
        <v>45</v>
      </c>
      <c r="I366" s="5">
        <f t="shared" si="28"/>
        <v>90</v>
      </c>
      <c r="J366" s="5">
        <f t="shared" si="26"/>
        <v>135</v>
      </c>
      <c r="K366" s="5">
        <f t="shared" si="27"/>
        <v>270</v>
      </c>
      <c r="L366" s="7"/>
      <c r="M366" s="8"/>
    </row>
    <row r="367" spans="2:13" ht="30.75" customHeight="1" outlineLevel="2" x14ac:dyDescent="0.25">
      <c r="B367" s="15" t="s">
        <v>492</v>
      </c>
      <c r="C367" s="6" t="s">
        <v>83</v>
      </c>
      <c r="D367" s="6" t="s">
        <v>807</v>
      </c>
      <c r="E367" s="6" t="s">
        <v>468</v>
      </c>
      <c r="F367" s="6" t="s">
        <v>495</v>
      </c>
      <c r="G367" s="6">
        <v>3</v>
      </c>
      <c r="H367" s="5">
        <v>15</v>
      </c>
      <c r="I367" s="5">
        <f t="shared" si="28"/>
        <v>30</v>
      </c>
      <c r="J367" s="5">
        <f t="shared" si="26"/>
        <v>45</v>
      </c>
      <c r="K367" s="5">
        <f t="shared" si="27"/>
        <v>90</v>
      </c>
      <c r="L367" s="7"/>
      <c r="M367" s="8"/>
    </row>
    <row r="368" spans="2:13" ht="30.75" customHeight="1" outlineLevel="2" x14ac:dyDescent="0.25">
      <c r="B368" s="15" t="s">
        <v>643</v>
      </c>
      <c r="C368" s="16" t="s">
        <v>84</v>
      </c>
      <c r="D368" s="6" t="s">
        <v>85</v>
      </c>
      <c r="E368" s="6" t="s">
        <v>468</v>
      </c>
      <c r="F368" s="6" t="s">
        <v>485</v>
      </c>
      <c r="G368" s="6">
        <v>2</v>
      </c>
      <c r="H368" s="5">
        <v>10</v>
      </c>
      <c r="I368" s="5">
        <f t="shared" si="28"/>
        <v>20</v>
      </c>
      <c r="J368" s="5">
        <f t="shared" si="26"/>
        <v>20</v>
      </c>
      <c r="K368" s="5">
        <f t="shared" si="27"/>
        <v>40</v>
      </c>
      <c r="L368" s="7"/>
      <c r="M368" s="8"/>
    </row>
    <row r="369" spans="2:13" s="8" customFormat="1" ht="30.75" customHeight="1" outlineLevel="2" x14ac:dyDescent="0.25">
      <c r="B369" s="15" t="s">
        <v>643</v>
      </c>
      <c r="C369" s="16" t="s">
        <v>86</v>
      </c>
      <c r="D369" s="6" t="s">
        <v>87</v>
      </c>
      <c r="E369" s="6" t="s">
        <v>468</v>
      </c>
      <c r="F369" s="6" t="s">
        <v>473</v>
      </c>
      <c r="G369" s="6">
        <v>2</v>
      </c>
      <c r="H369" s="5">
        <v>4</v>
      </c>
      <c r="I369" s="5">
        <f t="shared" si="28"/>
        <v>8</v>
      </c>
      <c r="J369" s="5">
        <f t="shared" si="26"/>
        <v>8</v>
      </c>
      <c r="K369" s="5">
        <f t="shared" si="27"/>
        <v>16</v>
      </c>
      <c r="L369" s="7"/>
    </row>
    <row r="370" spans="2:13" ht="30.75" customHeight="1" outlineLevel="2" x14ac:dyDescent="0.25">
      <c r="B370" s="15" t="s">
        <v>649</v>
      </c>
      <c r="C370" s="6" t="s">
        <v>88</v>
      </c>
      <c r="D370" s="6" t="s">
        <v>89</v>
      </c>
      <c r="E370" s="6" t="s">
        <v>679</v>
      </c>
      <c r="F370" s="6" t="s">
        <v>469</v>
      </c>
      <c r="G370" s="6">
        <v>2</v>
      </c>
      <c r="H370" s="5">
        <v>6</v>
      </c>
      <c r="I370" s="5">
        <f t="shared" si="28"/>
        <v>12</v>
      </c>
      <c r="J370" s="5">
        <f t="shared" si="26"/>
        <v>12</v>
      </c>
      <c r="K370" s="5">
        <f t="shared" si="27"/>
        <v>24</v>
      </c>
      <c r="L370" s="7"/>
      <c r="M370" s="8"/>
    </row>
    <row r="371" spans="2:13" ht="30.75" customHeight="1" outlineLevel="2" x14ac:dyDescent="0.25">
      <c r="B371" s="15" t="s">
        <v>591</v>
      </c>
      <c r="C371" s="6" t="s">
        <v>483</v>
      </c>
      <c r="D371" s="6" t="s">
        <v>90</v>
      </c>
      <c r="E371" s="6" t="s">
        <v>468</v>
      </c>
      <c r="F371" s="6" t="s">
        <v>597</v>
      </c>
      <c r="G371" s="6">
        <v>2</v>
      </c>
      <c r="H371" s="5">
        <v>33</v>
      </c>
      <c r="I371" s="5">
        <f t="shared" si="28"/>
        <v>66</v>
      </c>
      <c r="J371" s="5">
        <f t="shared" si="26"/>
        <v>66</v>
      </c>
      <c r="K371" s="5">
        <f t="shared" si="27"/>
        <v>132</v>
      </c>
      <c r="L371" s="7"/>
      <c r="M371" s="8"/>
    </row>
    <row r="372" spans="2:13" ht="30.75" customHeight="1" outlineLevel="2" x14ac:dyDescent="0.25">
      <c r="B372" s="15" t="s">
        <v>591</v>
      </c>
      <c r="C372" s="6" t="s">
        <v>483</v>
      </c>
      <c r="D372" s="6" t="s">
        <v>91</v>
      </c>
      <c r="E372" s="6" t="s">
        <v>468</v>
      </c>
      <c r="F372" s="6" t="s">
        <v>485</v>
      </c>
      <c r="G372" s="6">
        <v>2</v>
      </c>
      <c r="H372" s="5">
        <v>30</v>
      </c>
      <c r="I372" s="5">
        <f t="shared" si="28"/>
        <v>60</v>
      </c>
      <c r="J372" s="5">
        <f t="shared" si="26"/>
        <v>60</v>
      </c>
      <c r="K372" s="5">
        <f t="shared" si="27"/>
        <v>120</v>
      </c>
      <c r="L372" s="7"/>
      <c r="M372" s="8"/>
    </row>
    <row r="373" spans="2:13" ht="30.75" customHeight="1" outlineLevel="2" x14ac:dyDescent="0.25">
      <c r="B373" s="15" t="s">
        <v>591</v>
      </c>
      <c r="C373" s="6">
        <v>60001</v>
      </c>
      <c r="D373" s="6" t="s">
        <v>92</v>
      </c>
      <c r="E373" s="6" t="s">
        <v>572</v>
      </c>
      <c r="F373" s="6" t="s">
        <v>483</v>
      </c>
      <c r="G373" s="6">
        <v>2</v>
      </c>
      <c r="H373" s="5">
        <v>40</v>
      </c>
      <c r="I373" s="5">
        <f t="shared" si="28"/>
        <v>80</v>
      </c>
      <c r="J373" s="5">
        <f t="shared" si="26"/>
        <v>80</v>
      </c>
      <c r="K373" s="5">
        <f t="shared" si="27"/>
        <v>160</v>
      </c>
      <c r="L373" s="7"/>
      <c r="M373" s="8"/>
    </row>
    <row r="374" spans="2:13" ht="30.75" customHeight="1" outlineLevel="2" x14ac:dyDescent="0.25">
      <c r="B374" s="15" t="s">
        <v>591</v>
      </c>
      <c r="C374" s="6" t="s">
        <v>483</v>
      </c>
      <c r="D374" s="6" t="s">
        <v>93</v>
      </c>
      <c r="E374" s="6" t="s">
        <v>468</v>
      </c>
      <c r="F374" s="6" t="s">
        <v>469</v>
      </c>
      <c r="G374" s="6">
        <v>2</v>
      </c>
      <c r="H374" s="5">
        <v>120</v>
      </c>
      <c r="I374" s="5">
        <f t="shared" si="28"/>
        <v>240</v>
      </c>
      <c r="J374" s="5">
        <f t="shared" si="26"/>
        <v>240</v>
      </c>
      <c r="K374" s="5">
        <f t="shared" si="27"/>
        <v>480</v>
      </c>
      <c r="L374" s="7"/>
      <c r="M374" s="8"/>
    </row>
    <row r="375" spans="2:13" ht="30.75" customHeight="1" outlineLevel="2" x14ac:dyDescent="0.25">
      <c r="B375" s="15" t="s">
        <v>591</v>
      </c>
      <c r="C375" s="6" t="s">
        <v>483</v>
      </c>
      <c r="D375" s="6" t="s">
        <v>94</v>
      </c>
      <c r="E375" s="6" t="s">
        <v>468</v>
      </c>
      <c r="F375" s="6" t="s">
        <v>95</v>
      </c>
      <c r="G375" s="6">
        <v>2</v>
      </c>
      <c r="H375" s="5">
        <v>40</v>
      </c>
      <c r="I375" s="5">
        <f t="shared" si="28"/>
        <v>80</v>
      </c>
      <c r="J375" s="5">
        <f t="shared" si="26"/>
        <v>80</v>
      </c>
      <c r="K375" s="5">
        <f t="shared" si="27"/>
        <v>160</v>
      </c>
      <c r="L375" s="7"/>
      <c r="M375" s="8"/>
    </row>
    <row r="376" spans="2:13" ht="30.75" customHeight="1" outlineLevel="2" x14ac:dyDescent="0.25">
      <c r="B376" s="15" t="s">
        <v>591</v>
      </c>
      <c r="C376" s="16" t="s">
        <v>96</v>
      </c>
      <c r="D376" s="6" t="s">
        <v>97</v>
      </c>
      <c r="E376" s="6" t="s">
        <v>468</v>
      </c>
      <c r="F376" s="6" t="s">
        <v>469</v>
      </c>
      <c r="G376" s="6">
        <v>2</v>
      </c>
      <c r="H376" s="5">
        <v>17</v>
      </c>
      <c r="I376" s="5">
        <f t="shared" si="28"/>
        <v>34</v>
      </c>
      <c r="J376" s="5">
        <f t="shared" si="26"/>
        <v>34</v>
      </c>
      <c r="K376" s="5">
        <f t="shared" si="27"/>
        <v>68</v>
      </c>
      <c r="L376" s="7"/>
      <c r="M376" s="8"/>
    </row>
    <row r="377" spans="2:13" ht="30.75" customHeight="1" outlineLevel="2" x14ac:dyDescent="0.25">
      <c r="B377" s="15" t="s">
        <v>591</v>
      </c>
      <c r="C377" s="16" t="s">
        <v>98</v>
      </c>
      <c r="D377" s="6" t="s">
        <v>99</v>
      </c>
      <c r="E377" s="6" t="s">
        <v>468</v>
      </c>
      <c r="F377" s="6" t="s">
        <v>495</v>
      </c>
      <c r="G377" s="6">
        <v>2</v>
      </c>
      <c r="H377" s="5">
        <v>120</v>
      </c>
      <c r="I377" s="5">
        <f t="shared" si="28"/>
        <v>240</v>
      </c>
      <c r="J377" s="5">
        <f t="shared" si="26"/>
        <v>240</v>
      </c>
      <c r="K377" s="5">
        <f t="shared" si="27"/>
        <v>480</v>
      </c>
      <c r="L377" s="7"/>
      <c r="M377" s="8"/>
    </row>
    <row r="378" spans="2:13" ht="30.75" customHeight="1" outlineLevel="2" x14ac:dyDescent="0.25">
      <c r="B378" s="15" t="s">
        <v>591</v>
      </c>
      <c r="C378" s="16" t="s">
        <v>100</v>
      </c>
      <c r="D378" s="6" t="s">
        <v>101</v>
      </c>
      <c r="E378" s="6" t="s">
        <v>468</v>
      </c>
      <c r="F378" s="6" t="s">
        <v>469</v>
      </c>
      <c r="G378" s="6">
        <v>2</v>
      </c>
      <c r="H378" s="5">
        <v>120</v>
      </c>
      <c r="I378" s="5">
        <f t="shared" si="28"/>
        <v>240</v>
      </c>
      <c r="J378" s="5">
        <f t="shared" si="26"/>
        <v>240</v>
      </c>
      <c r="K378" s="5">
        <f t="shared" si="27"/>
        <v>480</v>
      </c>
      <c r="L378" s="7"/>
      <c r="M378" s="8"/>
    </row>
    <row r="379" spans="2:13" ht="30.75" customHeight="1" outlineLevel="2" x14ac:dyDescent="0.25">
      <c r="B379" s="15" t="s">
        <v>591</v>
      </c>
      <c r="C379" s="16" t="s">
        <v>102</v>
      </c>
      <c r="D379" s="6" t="s">
        <v>103</v>
      </c>
      <c r="E379" s="6" t="s">
        <v>468</v>
      </c>
      <c r="F379" s="6" t="s">
        <v>469</v>
      </c>
      <c r="G379" s="6">
        <v>2</v>
      </c>
      <c r="H379" s="5">
        <v>30</v>
      </c>
      <c r="I379" s="5">
        <f t="shared" si="28"/>
        <v>60</v>
      </c>
      <c r="J379" s="5">
        <f t="shared" si="26"/>
        <v>60</v>
      </c>
      <c r="K379" s="5">
        <f t="shared" si="27"/>
        <v>120</v>
      </c>
      <c r="L379" s="7"/>
      <c r="M379" s="8"/>
    </row>
    <row r="380" spans="2:13" ht="30.75" customHeight="1" outlineLevel="2" x14ac:dyDescent="0.25">
      <c r="B380" s="15" t="s">
        <v>591</v>
      </c>
      <c r="C380" s="16" t="s">
        <v>104</v>
      </c>
      <c r="D380" s="6" t="s">
        <v>105</v>
      </c>
      <c r="E380" s="6" t="s">
        <v>468</v>
      </c>
      <c r="F380" s="6" t="s">
        <v>483</v>
      </c>
      <c r="G380" s="6">
        <v>2</v>
      </c>
      <c r="H380" s="5">
        <v>30</v>
      </c>
      <c r="I380" s="5">
        <f t="shared" si="28"/>
        <v>60</v>
      </c>
      <c r="J380" s="5">
        <f t="shared" si="26"/>
        <v>60</v>
      </c>
      <c r="K380" s="5">
        <f t="shared" si="27"/>
        <v>120</v>
      </c>
      <c r="L380" s="7"/>
      <c r="M380" s="8"/>
    </row>
    <row r="381" spans="2:13" ht="30.75" customHeight="1" outlineLevel="2" x14ac:dyDescent="0.25">
      <c r="B381" s="15" t="s">
        <v>591</v>
      </c>
      <c r="C381" s="16" t="s">
        <v>106</v>
      </c>
      <c r="D381" s="6" t="s">
        <v>107</v>
      </c>
      <c r="E381" s="6" t="s">
        <v>468</v>
      </c>
      <c r="F381" s="6" t="s">
        <v>108</v>
      </c>
      <c r="G381" s="6">
        <v>2</v>
      </c>
      <c r="H381" s="5">
        <v>137.5</v>
      </c>
      <c r="I381" s="5">
        <f t="shared" si="28"/>
        <v>275</v>
      </c>
      <c r="J381" s="5">
        <f t="shared" si="26"/>
        <v>275</v>
      </c>
      <c r="K381" s="5">
        <f t="shared" si="27"/>
        <v>550</v>
      </c>
      <c r="L381" s="7"/>
      <c r="M381" s="8"/>
    </row>
    <row r="382" spans="2:13" ht="30.75" customHeight="1" outlineLevel="2" x14ac:dyDescent="0.25">
      <c r="B382" s="15" t="s">
        <v>591</v>
      </c>
      <c r="C382" s="16" t="s">
        <v>109</v>
      </c>
      <c r="D382" s="6" t="s">
        <v>742</v>
      </c>
      <c r="E382" s="6" t="s">
        <v>468</v>
      </c>
      <c r="F382" s="6" t="s">
        <v>469</v>
      </c>
      <c r="G382" s="6">
        <v>2</v>
      </c>
      <c r="H382" s="5">
        <v>50</v>
      </c>
      <c r="I382" s="5">
        <f t="shared" si="28"/>
        <v>100</v>
      </c>
      <c r="J382" s="5">
        <f t="shared" si="26"/>
        <v>100</v>
      </c>
      <c r="K382" s="5">
        <f t="shared" si="27"/>
        <v>200</v>
      </c>
      <c r="L382" s="7"/>
      <c r="M382" s="8"/>
    </row>
    <row r="383" spans="2:13" ht="30.75" customHeight="1" outlineLevel="2" x14ac:dyDescent="0.25">
      <c r="B383" s="15" t="s">
        <v>591</v>
      </c>
      <c r="C383" s="6">
        <v>28433</v>
      </c>
      <c r="D383" s="6" t="s">
        <v>781</v>
      </c>
      <c r="E383" s="6" t="s">
        <v>468</v>
      </c>
      <c r="F383" s="6" t="s">
        <v>491</v>
      </c>
      <c r="G383" s="6">
        <v>2</v>
      </c>
      <c r="H383" s="5">
        <v>50</v>
      </c>
      <c r="I383" s="5">
        <f t="shared" si="28"/>
        <v>100</v>
      </c>
      <c r="J383" s="5">
        <f t="shared" si="26"/>
        <v>100</v>
      </c>
      <c r="K383" s="5">
        <f t="shared" si="27"/>
        <v>200</v>
      </c>
      <c r="L383" s="7"/>
      <c r="M383" s="8"/>
    </row>
    <row r="384" spans="2:13" ht="30.75" customHeight="1" outlineLevel="2" x14ac:dyDescent="0.25">
      <c r="B384" s="15" t="s">
        <v>591</v>
      </c>
      <c r="C384" s="16" t="s">
        <v>110</v>
      </c>
      <c r="D384" s="6" t="s">
        <v>111</v>
      </c>
      <c r="E384" s="6" t="s">
        <v>468</v>
      </c>
      <c r="F384" s="6" t="s">
        <v>495</v>
      </c>
      <c r="G384" s="6">
        <v>2</v>
      </c>
      <c r="H384" s="5">
        <v>21</v>
      </c>
      <c r="I384" s="5">
        <f t="shared" si="28"/>
        <v>42</v>
      </c>
      <c r="J384" s="5">
        <f t="shared" si="26"/>
        <v>42</v>
      </c>
      <c r="K384" s="5">
        <f t="shared" si="27"/>
        <v>84</v>
      </c>
      <c r="L384" s="7"/>
      <c r="M384" s="8"/>
    </row>
    <row r="385" spans="2:13" ht="30.75" customHeight="1" outlineLevel="2" x14ac:dyDescent="0.25">
      <c r="B385" s="15" t="s">
        <v>591</v>
      </c>
      <c r="C385" s="16" t="s">
        <v>112</v>
      </c>
      <c r="D385" s="6" t="s">
        <v>113</v>
      </c>
      <c r="E385" s="6" t="s">
        <v>468</v>
      </c>
      <c r="F385" s="6" t="s">
        <v>491</v>
      </c>
      <c r="G385" s="6">
        <v>2</v>
      </c>
      <c r="H385" s="5">
        <v>21</v>
      </c>
      <c r="I385" s="5">
        <f t="shared" si="28"/>
        <v>42</v>
      </c>
      <c r="J385" s="5">
        <f t="shared" si="26"/>
        <v>42</v>
      </c>
      <c r="K385" s="5">
        <f t="shared" si="27"/>
        <v>84</v>
      </c>
      <c r="L385" s="7"/>
      <c r="M385" s="8"/>
    </row>
    <row r="386" spans="2:13" ht="30.75" customHeight="1" outlineLevel="2" x14ac:dyDescent="0.25">
      <c r="B386" s="15" t="s">
        <v>591</v>
      </c>
      <c r="C386" s="16" t="s">
        <v>114</v>
      </c>
      <c r="D386" s="6" t="s">
        <v>115</v>
      </c>
      <c r="E386" s="6" t="s">
        <v>572</v>
      </c>
      <c r="F386" s="6" t="s">
        <v>483</v>
      </c>
      <c r="G386" s="6">
        <v>2</v>
      </c>
      <c r="H386" s="5">
        <v>25</v>
      </c>
      <c r="I386" s="5">
        <f t="shared" si="28"/>
        <v>50</v>
      </c>
      <c r="J386" s="5">
        <f t="shared" si="26"/>
        <v>50</v>
      </c>
      <c r="K386" s="5">
        <f t="shared" si="27"/>
        <v>100</v>
      </c>
      <c r="L386" s="7"/>
      <c r="M386" s="8"/>
    </row>
    <row r="387" spans="2:13" ht="30.75" customHeight="1" outlineLevel="2" x14ac:dyDescent="0.25">
      <c r="B387" s="15" t="s">
        <v>591</v>
      </c>
      <c r="C387" s="16" t="s">
        <v>116</v>
      </c>
      <c r="D387" s="6" t="s">
        <v>702</v>
      </c>
      <c r="E387" s="6" t="s">
        <v>468</v>
      </c>
      <c r="F387" s="6" t="s">
        <v>491</v>
      </c>
      <c r="G387" s="6">
        <v>2</v>
      </c>
      <c r="H387" s="5">
        <v>32</v>
      </c>
      <c r="I387" s="5">
        <f t="shared" si="28"/>
        <v>64</v>
      </c>
      <c r="J387" s="5">
        <f t="shared" si="26"/>
        <v>64</v>
      </c>
      <c r="K387" s="5">
        <f t="shared" si="27"/>
        <v>128</v>
      </c>
      <c r="L387" s="7"/>
      <c r="M387" s="8"/>
    </row>
    <row r="388" spans="2:13" ht="30.75" customHeight="1" outlineLevel="2" x14ac:dyDescent="0.25">
      <c r="B388" s="15" t="s">
        <v>591</v>
      </c>
      <c r="C388" s="16" t="s">
        <v>117</v>
      </c>
      <c r="D388" s="6" t="s">
        <v>118</v>
      </c>
      <c r="E388" s="6" t="s">
        <v>468</v>
      </c>
      <c r="F388" s="6" t="s">
        <v>495</v>
      </c>
      <c r="G388" s="6">
        <v>2</v>
      </c>
      <c r="H388" s="5">
        <v>17</v>
      </c>
      <c r="I388" s="5">
        <f t="shared" si="28"/>
        <v>34</v>
      </c>
      <c r="J388" s="5">
        <f t="shared" si="26"/>
        <v>34</v>
      </c>
      <c r="K388" s="5">
        <f t="shared" si="27"/>
        <v>68</v>
      </c>
      <c r="L388" s="7"/>
      <c r="M388" s="8"/>
    </row>
    <row r="389" spans="2:13" ht="30.75" customHeight="1" outlineLevel="2" collapsed="1" x14ac:dyDescent="0.25">
      <c r="B389" s="15" t="s">
        <v>591</v>
      </c>
      <c r="C389" s="6">
        <v>10092</v>
      </c>
      <c r="D389" s="6" t="s">
        <v>656</v>
      </c>
      <c r="E389" s="6" t="s">
        <v>468</v>
      </c>
      <c r="F389" s="6" t="s">
        <v>469</v>
      </c>
      <c r="G389" s="6">
        <v>2</v>
      </c>
      <c r="H389" s="5">
        <v>12</v>
      </c>
      <c r="I389" s="5">
        <f t="shared" si="28"/>
        <v>24</v>
      </c>
      <c r="J389" s="5">
        <f t="shared" si="26"/>
        <v>24</v>
      </c>
      <c r="K389" s="5">
        <f t="shared" si="27"/>
        <v>48</v>
      </c>
      <c r="L389" s="7"/>
      <c r="M389" s="8"/>
    </row>
    <row r="390" spans="2:13" ht="30.75" customHeight="1" outlineLevel="2" collapsed="1" x14ac:dyDescent="0.25">
      <c r="B390" s="15" t="s">
        <v>591</v>
      </c>
      <c r="C390" s="6">
        <v>10112</v>
      </c>
      <c r="D390" s="6" t="s">
        <v>119</v>
      </c>
      <c r="E390" s="6" t="s">
        <v>468</v>
      </c>
      <c r="F390" s="6" t="s">
        <v>469</v>
      </c>
      <c r="G390" s="6">
        <v>2</v>
      </c>
      <c r="H390" s="5">
        <v>12</v>
      </c>
      <c r="I390" s="5">
        <f t="shared" si="28"/>
        <v>24</v>
      </c>
      <c r="J390" s="5">
        <f t="shared" si="26"/>
        <v>24</v>
      </c>
      <c r="K390" s="5">
        <f t="shared" si="27"/>
        <v>48</v>
      </c>
      <c r="L390" s="7"/>
      <c r="M390" s="8"/>
    </row>
    <row r="391" spans="2:13" ht="30.75" customHeight="1" outlineLevel="2" collapsed="1" x14ac:dyDescent="0.25">
      <c r="B391" s="15" t="s">
        <v>591</v>
      </c>
      <c r="C391" s="6">
        <v>10156</v>
      </c>
      <c r="D391" s="6" t="s">
        <v>786</v>
      </c>
      <c r="E391" s="6" t="s">
        <v>468</v>
      </c>
      <c r="F391" s="6" t="s">
        <v>508</v>
      </c>
      <c r="G391" s="6">
        <v>2</v>
      </c>
      <c r="H391" s="5">
        <v>30</v>
      </c>
      <c r="I391" s="5">
        <f t="shared" si="28"/>
        <v>60</v>
      </c>
      <c r="J391" s="5">
        <f t="shared" si="26"/>
        <v>60</v>
      </c>
      <c r="K391" s="5">
        <f t="shared" si="27"/>
        <v>120</v>
      </c>
      <c r="L391" s="7"/>
      <c r="M391" s="8"/>
    </row>
    <row r="392" spans="2:13" ht="30.75" customHeight="1" outlineLevel="2" collapsed="1" x14ac:dyDescent="0.25">
      <c r="B392" s="15" t="s">
        <v>591</v>
      </c>
      <c r="C392" s="6">
        <v>10404</v>
      </c>
      <c r="D392" s="6" t="s">
        <v>120</v>
      </c>
      <c r="E392" s="6" t="s">
        <v>468</v>
      </c>
      <c r="F392" s="6" t="s">
        <v>485</v>
      </c>
      <c r="G392" s="6">
        <v>2</v>
      </c>
      <c r="H392" s="5">
        <v>19</v>
      </c>
      <c r="I392" s="5">
        <f t="shared" si="28"/>
        <v>38</v>
      </c>
      <c r="J392" s="5">
        <f t="shared" si="26"/>
        <v>38</v>
      </c>
      <c r="K392" s="5">
        <f t="shared" si="27"/>
        <v>76</v>
      </c>
      <c r="L392" s="7"/>
      <c r="M392" s="8"/>
    </row>
    <row r="393" spans="2:13" ht="30.75" customHeight="1" outlineLevel="2" collapsed="1" x14ac:dyDescent="0.25">
      <c r="B393" s="15" t="s">
        <v>591</v>
      </c>
      <c r="C393" s="6">
        <v>10453</v>
      </c>
      <c r="D393" s="6" t="s">
        <v>121</v>
      </c>
      <c r="E393" s="6" t="s">
        <v>468</v>
      </c>
      <c r="F393" s="6" t="s">
        <v>491</v>
      </c>
      <c r="G393" s="6">
        <v>2</v>
      </c>
      <c r="H393" s="5">
        <v>19</v>
      </c>
      <c r="I393" s="5">
        <f t="shared" si="28"/>
        <v>38</v>
      </c>
      <c r="J393" s="5">
        <f t="shared" si="26"/>
        <v>38</v>
      </c>
      <c r="K393" s="5">
        <f t="shared" si="27"/>
        <v>76</v>
      </c>
      <c r="L393" s="7"/>
      <c r="M393" s="8"/>
    </row>
    <row r="394" spans="2:13" ht="30.75" customHeight="1" outlineLevel="2" collapsed="1" x14ac:dyDescent="0.25">
      <c r="B394" s="15" t="s">
        <v>591</v>
      </c>
      <c r="C394" s="6">
        <v>10775</v>
      </c>
      <c r="D394" s="6" t="s">
        <v>122</v>
      </c>
      <c r="E394" s="6" t="s">
        <v>468</v>
      </c>
      <c r="F394" s="6" t="s">
        <v>495</v>
      </c>
      <c r="G394" s="6">
        <v>2</v>
      </c>
      <c r="H394" s="5">
        <v>25</v>
      </c>
      <c r="I394" s="5">
        <f t="shared" si="28"/>
        <v>50</v>
      </c>
      <c r="J394" s="5">
        <f t="shared" si="26"/>
        <v>50</v>
      </c>
      <c r="K394" s="5">
        <f t="shared" si="27"/>
        <v>100</v>
      </c>
      <c r="L394" s="7"/>
      <c r="M394" s="8"/>
    </row>
    <row r="395" spans="2:13" ht="30.75" customHeight="1" outlineLevel="2" collapsed="1" x14ac:dyDescent="0.25">
      <c r="B395" s="15" t="s">
        <v>591</v>
      </c>
      <c r="C395" s="6">
        <v>10975</v>
      </c>
      <c r="D395" s="6" t="s">
        <v>123</v>
      </c>
      <c r="E395" s="6" t="s">
        <v>468</v>
      </c>
      <c r="F395" s="6" t="s">
        <v>495</v>
      </c>
      <c r="G395" s="6">
        <v>2</v>
      </c>
      <c r="H395" s="5">
        <v>125</v>
      </c>
      <c r="I395" s="5">
        <f t="shared" ref="I395:I402" si="29">H395*2</f>
        <v>250</v>
      </c>
      <c r="J395" s="5">
        <f t="shared" si="26"/>
        <v>250</v>
      </c>
      <c r="K395" s="5">
        <f t="shared" si="27"/>
        <v>500</v>
      </c>
      <c r="L395" s="7"/>
      <c r="M395" s="8"/>
    </row>
    <row r="396" spans="2:13" ht="30.75" customHeight="1" outlineLevel="2" collapsed="1" x14ac:dyDescent="0.25">
      <c r="B396" s="15" t="s">
        <v>591</v>
      </c>
      <c r="C396" s="6">
        <v>10982</v>
      </c>
      <c r="D396" s="6" t="s">
        <v>124</v>
      </c>
      <c r="E396" s="6" t="s">
        <v>468</v>
      </c>
      <c r="F396" s="6" t="s">
        <v>469</v>
      </c>
      <c r="G396" s="6">
        <v>2</v>
      </c>
      <c r="H396" s="5">
        <v>125</v>
      </c>
      <c r="I396" s="5">
        <f t="shared" si="29"/>
        <v>250</v>
      </c>
      <c r="J396" s="5">
        <f t="shared" si="26"/>
        <v>250</v>
      </c>
      <c r="K396" s="5">
        <f t="shared" si="27"/>
        <v>500</v>
      </c>
      <c r="L396" s="7"/>
      <c r="M396" s="8"/>
    </row>
    <row r="397" spans="2:13" ht="30.75" customHeight="1" outlineLevel="2" collapsed="1" x14ac:dyDescent="0.25">
      <c r="B397" s="15" t="s">
        <v>591</v>
      </c>
      <c r="C397" s="6">
        <v>11041</v>
      </c>
      <c r="D397" s="6" t="s">
        <v>11</v>
      </c>
      <c r="E397" s="6" t="s">
        <v>468</v>
      </c>
      <c r="F397" s="6" t="s">
        <v>512</v>
      </c>
      <c r="G397" s="6">
        <v>2</v>
      </c>
      <c r="H397" s="5">
        <v>125</v>
      </c>
      <c r="I397" s="5">
        <f t="shared" si="29"/>
        <v>250</v>
      </c>
      <c r="J397" s="5">
        <f t="shared" si="26"/>
        <v>250</v>
      </c>
      <c r="K397" s="5">
        <f t="shared" si="27"/>
        <v>500</v>
      </c>
      <c r="L397" s="7"/>
      <c r="M397" s="8"/>
    </row>
    <row r="398" spans="2:13" ht="30.75" customHeight="1" outlineLevel="2" collapsed="1" x14ac:dyDescent="0.25">
      <c r="B398" s="15" t="s">
        <v>591</v>
      </c>
      <c r="C398" s="6">
        <v>11051</v>
      </c>
      <c r="D398" s="6" t="s">
        <v>847</v>
      </c>
      <c r="E398" s="6" t="s">
        <v>468</v>
      </c>
      <c r="F398" s="6" t="s">
        <v>512</v>
      </c>
      <c r="G398" s="6">
        <v>2</v>
      </c>
      <c r="H398" s="5">
        <v>125</v>
      </c>
      <c r="I398" s="5">
        <f t="shared" si="29"/>
        <v>250</v>
      </c>
      <c r="J398" s="5">
        <f t="shared" si="26"/>
        <v>250</v>
      </c>
      <c r="K398" s="5">
        <f t="shared" si="27"/>
        <v>500</v>
      </c>
      <c r="L398" s="7"/>
      <c r="M398" s="8"/>
    </row>
    <row r="399" spans="2:13" ht="30.75" customHeight="1" outlineLevel="2" collapsed="1" x14ac:dyDescent="0.25">
      <c r="B399" s="15" t="s">
        <v>591</v>
      </c>
      <c r="C399" s="6">
        <v>11145</v>
      </c>
      <c r="D399" s="6" t="s">
        <v>125</v>
      </c>
      <c r="E399" s="6" t="s">
        <v>468</v>
      </c>
      <c r="F399" s="6" t="s">
        <v>495</v>
      </c>
      <c r="G399" s="6">
        <v>2</v>
      </c>
      <c r="H399" s="5">
        <v>26</v>
      </c>
      <c r="I399" s="5">
        <f t="shared" si="29"/>
        <v>52</v>
      </c>
      <c r="J399" s="5">
        <f t="shared" si="26"/>
        <v>52</v>
      </c>
      <c r="K399" s="5">
        <f t="shared" si="27"/>
        <v>104</v>
      </c>
      <c r="L399" s="7"/>
      <c r="M399" s="8"/>
    </row>
    <row r="400" spans="2:13" ht="30.75" customHeight="1" outlineLevel="2" collapsed="1" x14ac:dyDescent="0.25">
      <c r="B400" s="15" t="s">
        <v>591</v>
      </c>
      <c r="C400" s="6">
        <v>11212</v>
      </c>
      <c r="D400" s="6" t="s">
        <v>12</v>
      </c>
      <c r="E400" s="6" t="s">
        <v>468</v>
      </c>
      <c r="F400" s="6" t="s">
        <v>469</v>
      </c>
      <c r="G400" s="6">
        <v>2</v>
      </c>
      <c r="H400" s="5">
        <v>17</v>
      </c>
      <c r="I400" s="5">
        <f t="shared" si="29"/>
        <v>34</v>
      </c>
      <c r="J400" s="5">
        <f t="shared" si="26"/>
        <v>34</v>
      </c>
      <c r="K400" s="5">
        <f t="shared" si="27"/>
        <v>68</v>
      </c>
      <c r="L400" s="7"/>
      <c r="M400" s="8"/>
    </row>
    <row r="401" spans="2:13" ht="30.75" customHeight="1" outlineLevel="2" collapsed="1" x14ac:dyDescent="0.25">
      <c r="B401" s="15" t="s">
        <v>591</v>
      </c>
      <c r="C401" s="6">
        <v>11919</v>
      </c>
      <c r="D401" s="6" t="s">
        <v>126</v>
      </c>
      <c r="E401" s="6" t="s">
        <v>468</v>
      </c>
      <c r="F401" s="6" t="s">
        <v>823</v>
      </c>
      <c r="G401" s="6">
        <v>2</v>
      </c>
      <c r="H401" s="5">
        <v>25</v>
      </c>
      <c r="I401" s="5">
        <f t="shared" si="29"/>
        <v>50</v>
      </c>
      <c r="J401" s="5">
        <f t="shared" si="26"/>
        <v>50</v>
      </c>
      <c r="K401" s="5">
        <f t="shared" si="27"/>
        <v>100</v>
      </c>
      <c r="L401" s="7"/>
      <c r="M401" s="8"/>
    </row>
    <row r="402" spans="2:13" ht="30.75" customHeight="1" outlineLevel="2" collapsed="1" x14ac:dyDescent="0.25">
      <c r="B402" s="15" t="s">
        <v>591</v>
      </c>
      <c r="C402" s="6">
        <v>21751</v>
      </c>
      <c r="D402" s="6" t="s">
        <v>127</v>
      </c>
      <c r="E402" s="6" t="s">
        <v>468</v>
      </c>
      <c r="F402" s="6" t="s">
        <v>512</v>
      </c>
      <c r="G402" s="6">
        <v>2</v>
      </c>
      <c r="H402" s="5">
        <v>125</v>
      </c>
      <c r="I402" s="5">
        <f t="shared" si="29"/>
        <v>250</v>
      </c>
      <c r="J402" s="5">
        <f t="shared" si="26"/>
        <v>250</v>
      </c>
      <c r="K402" s="5">
        <f t="shared" si="27"/>
        <v>500</v>
      </c>
      <c r="L402" s="7"/>
      <c r="M402" s="8"/>
    </row>
    <row r="403" spans="2:13" ht="30.75" customHeight="1" outlineLevel="2" collapsed="1" x14ac:dyDescent="0.25">
      <c r="B403" s="15" t="s">
        <v>591</v>
      </c>
      <c r="C403" s="6">
        <v>21792</v>
      </c>
      <c r="D403" s="6" t="s">
        <v>128</v>
      </c>
      <c r="E403" s="6" t="s">
        <v>468</v>
      </c>
      <c r="F403" s="6" t="s">
        <v>469</v>
      </c>
      <c r="G403" s="6">
        <v>2</v>
      </c>
      <c r="H403" s="5">
        <v>125</v>
      </c>
      <c r="I403" s="5">
        <v>120</v>
      </c>
      <c r="J403" s="5">
        <f t="shared" si="26"/>
        <v>250</v>
      </c>
      <c r="K403" s="5">
        <f t="shared" si="27"/>
        <v>240</v>
      </c>
      <c r="L403" s="7"/>
      <c r="M403" s="8"/>
    </row>
    <row r="404" spans="2:13" ht="30.75" customHeight="1" outlineLevel="2" collapsed="1" x14ac:dyDescent="0.25">
      <c r="B404" s="15" t="s">
        <v>591</v>
      </c>
      <c r="C404" s="6">
        <v>28412</v>
      </c>
      <c r="D404" s="6" t="s">
        <v>129</v>
      </c>
      <c r="E404" s="6" t="s">
        <v>468</v>
      </c>
      <c r="F404" s="6" t="s">
        <v>469</v>
      </c>
      <c r="G404" s="6">
        <v>2</v>
      </c>
      <c r="H404" s="5">
        <v>55</v>
      </c>
      <c r="I404" s="5">
        <f t="shared" ref="I404:I428" si="30">H404*2</f>
        <v>110</v>
      </c>
      <c r="J404" s="5">
        <f t="shared" si="26"/>
        <v>110</v>
      </c>
      <c r="K404" s="5">
        <f t="shared" si="27"/>
        <v>220</v>
      </c>
      <c r="L404" s="7"/>
      <c r="M404" s="8"/>
    </row>
    <row r="405" spans="2:13" ht="30.75" customHeight="1" outlineLevel="2" collapsed="1" x14ac:dyDescent="0.25">
      <c r="B405" s="15" t="s">
        <v>591</v>
      </c>
      <c r="C405" s="6">
        <v>11152</v>
      </c>
      <c r="D405" s="6" t="s">
        <v>773</v>
      </c>
      <c r="E405" s="6" t="s">
        <v>468</v>
      </c>
      <c r="F405" s="6" t="s">
        <v>469</v>
      </c>
      <c r="G405" s="6">
        <v>2</v>
      </c>
      <c r="H405" s="5">
        <v>30</v>
      </c>
      <c r="I405" s="5">
        <f t="shared" si="30"/>
        <v>60</v>
      </c>
      <c r="J405" s="5">
        <f t="shared" si="26"/>
        <v>60</v>
      </c>
      <c r="K405" s="5">
        <f t="shared" si="27"/>
        <v>120</v>
      </c>
      <c r="L405" s="7"/>
      <c r="M405" s="8"/>
    </row>
    <row r="406" spans="2:13" ht="30.75" customHeight="1" outlineLevel="2" collapsed="1" x14ac:dyDescent="0.25">
      <c r="B406" s="15" t="s">
        <v>591</v>
      </c>
      <c r="C406" s="6" t="s">
        <v>483</v>
      </c>
      <c r="D406" s="6" t="s">
        <v>130</v>
      </c>
      <c r="E406" s="6" t="s">
        <v>468</v>
      </c>
      <c r="F406" s="6" t="s">
        <v>469</v>
      </c>
      <c r="G406" s="6">
        <v>1</v>
      </c>
      <c r="H406" s="5">
        <v>30</v>
      </c>
      <c r="I406" s="5">
        <f t="shared" si="30"/>
        <v>60</v>
      </c>
      <c r="J406" s="5">
        <f t="shared" si="26"/>
        <v>30</v>
      </c>
      <c r="K406" s="5">
        <f t="shared" si="27"/>
        <v>60</v>
      </c>
      <c r="L406" s="7"/>
      <c r="M406" s="8"/>
    </row>
    <row r="407" spans="2:13" ht="30.75" customHeight="1" outlineLevel="2" x14ac:dyDescent="0.25">
      <c r="B407" s="15" t="s">
        <v>591</v>
      </c>
      <c r="C407" s="6" t="s">
        <v>483</v>
      </c>
      <c r="D407" s="6" t="s">
        <v>130</v>
      </c>
      <c r="E407" s="6" t="s">
        <v>468</v>
      </c>
      <c r="F407" s="6" t="s">
        <v>485</v>
      </c>
      <c r="G407" s="6">
        <v>1</v>
      </c>
      <c r="H407" s="5">
        <v>30</v>
      </c>
      <c r="I407" s="5">
        <f t="shared" si="30"/>
        <v>60</v>
      </c>
      <c r="J407" s="5">
        <f t="shared" si="26"/>
        <v>30</v>
      </c>
      <c r="K407" s="5">
        <f t="shared" si="27"/>
        <v>60</v>
      </c>
      <c r="L407" s="7"/>
      <c r="M407" s="8"/>
    </row>
    <row r="408" spans="2:13" ht="30.75" customHeight="1" outlineLevel="2" x14ac:dyDescent="0.25">
      <c r="B408" s="15" t="s">
        <v>591</v>
      </c>
      <c r="C408" s="6">
        <v>28442</v>
      </c>
      <c r="D408" s="6" t="s">
        <v>131</v>
      </c>
      <c r="E408" s="6" t="s">
        <v>468</v>
      </c>
      <c r="F408" s="6" t="s">
        <v>469</v>
      </c>
      <c r="G408" s="6">
        <v>1</v>
      </c>
      <c r="H408" s="5">
        <v>50</v>
      </c>
      <c r="I408" s="5">
        <f t="shared" si="30"/>
        <v>100</v>
      </c>
      <c r="J408" s="5">
        <f t="shared" si="26"/>
        <v>50</v>
      </c>
      <c r="K408" s="5">
        <f t="shared" si="27"/>
        <v>100</v>
      </c>
      <c r="L408" s="7"/>
      <c r="M408" s="8"/>
    </row>
    <row r="409" spans="2:13" ht="30.75" customHeight="1" outlineLevel="2" collapsed="1" x14ac:dyDescent="0.25">
      <c r="B409" s="15" t="s">
        <v>591</v>
      </c>
      <c r="C409" s="6">
        <v>28445</v>
      </c>
      <c r="D409" s="6" t="s">
        <v>131</v>
      </c>
      <c r="E409" s="6" t="s">
        <v>468</v>
      </c>
      <c r="F409" s="6" t="s">
        <v>495</v>
      </c>
      <c r="G409" s="6">
        <v>1</v>
      </c>
      <c r="H409" s="5">
        <v>50</v>
      </c>
      <c r="I409" s="5">
        <f t="shared" si="30"/>
        <v>100</v>
      </c>
      <c r="J409" s="5">
        <f t="shared" si="26"/>
        <v>50</v>
      </c>
      <c r="K409" s="5">
        <f t="shared" si="27"/>
        <v>100</v>
      </c>
      <c r="L409" s="7"/>
      <c r="M409" s="8"/>
    </row>
    <row r="410" spans="2:13" ht="30.75" customHeight="1" outlineLevel="2" collapsed="1" x14ac:dyDescent="0.25">
      <c r="B410" s="15" t="s">
        <v>591</v>
      </c>
      <c r="C410" s="6">
        <v>10086</v>
      </c>
      <c r="D410" s="6" t="s">
        <v>132</v>
      </c>
      <c r="E410" s="6" t="s">
        <v>468</v>
      </c>
      <c r="F410" s="6" t="s">
        <v>508</v>
      </c>
      <c r="G410" s="6">
        <v>1</v>
      </c>
      <c r="H410" s="5">
        <v>40</v>
      </c>
      <c r="I410" s="5">
        <f t="shared" si="30"/>
        <v>80</v>
      </c>
      <c r="J410" s="5">
        <f t="shared" si="26"/>
        <v>40</v>
      </c>
      <c r="K410" s="5">
        <f t="shared" si="27"/>
        <v>80</v>
      </c>
      <c r="L410" s="7"/>
      <c r="M410" s="8"/>
    </row>
    <row r="411" spans="2:13" ht="30.75" customHeight="1" outlineLevel="2" x14ac:dyDescent="0.25">
      <c r="B411" s="15" t="s">
        <v>591</v>
      </c>
      <c r="C411" s="6">
        <v>10084</v>
      </c>
      <c r="D411" s="6" t="s">
        <v>132</v>
      </c>
      <c r="E411" s="6" t="s">
        <v>468</v>
      </c>
      <c r="F411" s="6" t="s">
        <v>485</v>
      </c>
      <c r="G411" s="6">
        <v>1</v>
      </c>
      <c r="H411" s="5">
        <v>40</v>
      </c>
      <c r="I411" s="5">
        <f t="shared" si="30"/>
        <v>80</v>
      </c>
      <c r="J411" s="5">
        <f t="shared" si="26"/>
        <v>40</v>
      </c>
      <c r="K411" s="5">
        <f t="shared" si="27"/>
        <v>80</v>
      </c>
      <c r="L411" s="7"/>
      <c r="M411" s="8"/>
    </row>
    <row r="412" spans="2:13" s="8" customFormat="1" ht="30.75" customHeight="1" outlineLevel="2" x14ac:dyDescent="0.25">
      <c r="B412" s="15" t="s">
        <v>591</v>
      </c>
      <c r="C412" s="6">
        <v>28403</v>
      </c>
      <c r="D412" s="6" t="s">
        <v>841</v>
      </c>
      <c r="E412" s="6" t="s">
        <v>468</v>
      </c>
      <c r="F412" s="6" t="s">
        <v>491</v>
      </c>
      <c r="G412" s="6">
        <v>1</v>
      </c>
      <c r="H412" s="5">
        <v>55</v>
      </c>
      <c r="I412" s="5">
        <f t="shared" si="30"/>
        <v>110</v>
      </c>
      <c r="J412" s="5">
        <f t="shared" si="26"/>
        <v>55</v>
      </c>
      <c r="K412" s="5">
        <f t="shared" si="27"/>
        <v>110</v>
      </c>
      <c r="L412" s="7"/>
    </row>
    <row r="413" spans="2:13" s="8" customFormat="1" ht="30.75" customHeight="1" outlineLevel="2" collapsed="1" x14ac:dyDescent="0.25">
      <c r="B413" s="15" t="s">
        <v>591</v>
      </c>
      <c r="C413" s="6">
        <v>28404</v>
      </c>
      <c r="D413" s="6" t="s">
        <v>841</v>
      </c>
      <c r="E413" s="6" t="s">
        <v>468</v>
      </c>
      <c r="F413" s="6" t="s">
        <v>485</v>
      </c>
      <c r="G413" s="6">
        <v>1</v>
      </c>
      <c r="H413" s="5">
        <v>55</v>
      </c>
      <c r="I413" s="5">
        <f t="shared" si="30"/>
        <v>110</v>
      </c>
      <c r="J413" s="5">
        <f t="shared" si="26"/>
        <v>55</v>
      </c>
      <c r="K413" s="5">
        <f t="shared" si="27"/>
        <v>110</v>
      </c>
      <c r="L413" s="7"/>
    </row>
    <row r="414" spans="2:13" s="8" customFormat="1" ht="30.75" customHeight="1" outlineLevel="2" collapsed="1" x14ac:dyDescent="0.25">
      <c r="B414" s="15" t="s">
        <v>591</v>
      </c>
      <c r="C414" s="6">
        <v>28423</v>
      </c>
      <c r="D414" s="6" t="s">
        <v>133</v>
      </c>
      <c r="E414" s="6" t="s">
        <v>468</v>
      </c>
      <c r="F414" s="6" t="s">
        <v>491</v>
      </c>
      <c r="G414" s="6">
        <v>1</v>
      </c>
      <c r="H414" s="5">
        <v>60</v>
      </c>
      <c r="I414" s="5">
        <f t="shared" si="30"/>
        <v>120</v>
      </c>
      <c r="J414" s="5">
        <f t="shared" si="26"/>
        <v>60</v>
      </c>
      <c r="K414" s="5">
        <f t="shared" si="27"/>
        <v>120</v>
      </c>
      <c r="L414" s="7"/>
    </row>
    <row r="415" spans="2:13" s="8" customFormat="1" ht="30.75" customHeight="1" outlineLevel="2" x14ac:dyDescent="0.25">
      <c r="B415" s="15" t="s">
        <v>591</v>
      </c>
      <c r="C415" s="6">
        <v>28425</v>
      </c>
      <c r="D415" s="6" t="s">
        <v>133</v>
      </c>
      <c r="E415" s="6" t="s">
        <v>468</v>
      </c>
      <c r="F415" s="6" t="s">
        <v>495</v>
      </c>
      <c r="G415" s="6">
        <v>1</v>
      </c>
      <c r="H415" s="5">
        <v>60</v>
      </c>
      <c r="I415" s="5">
        <f t="shared" si="30"/>
        <v>120</v>
      </c>
      <c r="J415" s="5">
        <f t="shared" si="26"/>
        <v>60</v>
      </c>
      <c r="K415" s="5">
        <f t="shared" si="27"/>
        <v>120</v>
      </c>
      <c r="L415" s="7"/>
    </row>
    <row r="416" spans="2:13" s="8" customFormat="1" ht="30.75" customHeight="1" outlineLevel="2" x14ac:dyDescent="0.25">
      <c r="B416" s="15" t="s">
        <v>591</v>
      </c>
      <c r="C416" s="6">
        <v>14185</v>
      </c>
      <c r="D416" s="6" t="s">
        <v>134</v>
      </c>
      <c r="E416" s="6" t="s">
        <v>468</v>
      </c>
      <c r="F416" s="6" t="s">
        <v>495</v>
      </c>
      <c r="G416" s="6">
        <v>1</v>
      </c>
      <c r="H416" s="5">
        <v>75</v>
      </c>
      <c r="I416" s="5">
        <f t="shared" si="30"/>
        <v>150</v>
      </c>
      <c r="J416" s="5">
        <f t="shared" si="26"/>
        <v>75</v>
      </c>
      <c r="K416" s="5">
        <f t="shared" si="27"/>
        <v>150</v>
      </c>
      <c r="L416" s="7"/>
    </row>
    <row r="417" spans="2:13" s="8" customFormat="1" ht="30.75" customHeight="1" outlineLevel="2" collapsed="1" x14ac:dyDescent="0.25">
      <c r="B417" s="15" t="s">
        <v>591</v>
      </c>
      <c r="C417" s="6">
        <v>14186</v>
      </c>
      <c r="D417" s="6" t="s">
        <v>134</v>
      </c>
      <c r="E417" s="6" t="s">
        <v>468</v>
      </c>
      <c r="F417" s="6" t="s">
        <v>508</v>
      </c>
      <c r="G417" s="6">
        <v>1</v>
      </c>
      <c r="H417" s="5">
        <v>75</v>
      </c>
      <c r="I417" s="5">
        <f t="shared" si="30"/>
        <v>150</v>
      </c>
      <c r="J417" s="5">
        <f t="shared" si="26"/>
        <v>75</v>
      </c>
      <c r="K417" s="5">
        <f t="shared" si="27"/>
        <v>150</v>
      </c>
      <c r="L417" s="7"/>
    </row>
    <row r="418" spans="2:13" s="8" customFormat="1" ht="30.75" customHeight="1" outlineLevel="2" x14ac:dyDescent="0.25">
      <c r="B418" s="15" t="s">
        <v>622</v>
      </c>
      <c r="C418" s="6" t="s">
        <v>135</v>
      </c>
      <c r="D418" s="6" t="s">
        <v>136</v>
      </c>
      <c r="E418" s="6" t="s">
        <v>468</v>
      </c>
      <c r="F418" s="6" t="s">
        <v>854</v>
      </c>
      <c r="G418" s="6">
        <v>2</v>
      </c>
      <c r="H418" s="5">
        <v>40</v>
      </c>
      <c r="I418" s="5">
        <f t="shared" si="30"/>
        <v>80</v>
      </c>
      <c r="J418" s="5">
        <f t="shared" si="26"/>
        <v>80</v>
      </c>
      <c r="K418" s="5">
        <f t="shared" si="27"/>
        <v>160</v>
      </c>
      <c r="L418" s="7"/>
    </row>
    <row r="419" spans="2:13" s="8" customFormat="1" ht="30.75" customHeight="1" outlineLevel="2" x14ac:dyDescent="0.25">
      <c r="B419" s="15" t="s">
        <v>622</v>
      </c>
      <c r="C419" s="6" t="s">
        <v>137</v>
      </c>
      <c r="D419" s="6" t="s">
        <v>138</v>
      </c>
      <c r="E419" s="6" t="s">
        <v>468</v>
      </c>
      <c r="F419" s="6" t="s">
        <v>469</v>
      </c>
      <c r="G419" s="6">
        <v>2</v>
      </c>
      <c r="H419" s="5">
        <v>40</v>
      </c>
      <c r="I419" s="5">
        <f t="shared" si="30"/>
        <v>80</v>
      </c>
      <c r="J419" s="5">
        <f t="shared" si="26"/>
        <v>80</v>
      </c>
      <c r="K419" s="5">
        <f t="shared" si="27"/>
        <v>160</v>
      </c>
      <c r="L419" s="7"/>
    </row>
    <row r="420" spans="2:13" s="8" customFormat="1" ht="30.75" customHeight="1" outlineLevel="2" x14ac:dyDescent="0.25">
      <c r="B420" s="15" t="s">
        <v>622</v>
      </c>
      <c r="C420" s="6" t="s">
        <v>139</v>
      </c>
      <c r="D420" s="6" t="s">
        <v>792</v>
      </c>
      <c r="E420" s="6" t="s">
        <v>468</v>
      </c>
      <c r="F420" s="6" t="s">
        <v>140</v>
      </c>
      <c r="G420" s="6">
        <v>2</v>
      </c>
      <c r="H420" s="5">
        <v>40</v>
      </c>
      <c r="I420" s="5">
        <f t="shared" si="30"/>
        <v>80</v>
      </c>
      <c r="J420" s="5">
        <f t="shared" ref="J420:J483" si="31">G420*H420</f>
        <v>80</v>
      </c>
      <c r="K420" s="5">
        <f t="shared" ref="K420:K483" si="32">G420*I420</f>
        <v>160</v>
      </c>
      <c r="L420" s="7"/>
    </row>
    <row r="421" spans="2:13" s="8" customFormat="1" ht="30.75" customHeight="1" outlineLevel="2" x14ac:dyDescent="0.25">
      <c r="B421" s="15" t="s">
        <v>622</v>
      </c>
      <c r="C421" s="6" t="s">
        <v>141</v>
      </c>
      <c r="D421" s="6" t="s">
        <v>706</v>
      </c>
      <c r="E421" s="6" t="s">
        <v>468</v>
      </c>
      <c r="F421" s="6" t="s">
        <v>142</v>
      </c>
      <c r="G421" s="6">
        <v>2</v>
      </c>
      <c r="H421" s="5">
        <v>110</v>
      </c>
      <c r="I421" s="5">
        <f t="shared" si="30"/>
        <v>220</v>
      </c>
      <c r="J421" s="5">
        <f t="shared" si="31"/>
        <v>220</v>
      </c>
      <c r="K421" s="5">
        <f t="shared" si="32"/>
        <v>440</v>
      </c>
      <c r="L421" s="7"/>
    </row>
    <row r="422" spans="2:13" s="8" customFormat="1" ht="30.75" customHeight="1" outlineLevel="2" x14ac:dyDescent="0.25">
      <c r="B422" s="15" t="s">
        <v>622</v>
      </c>
      <c r="C422" s="6" t="s">
        <v>143</v>
      </c>
      <c r="D422" s="6" t="s">
        <v>792</v>
      </c>
      <c r="E422" s="6" t="s">
        <v>468</v>
      </c>
      <c r="F422" s="6" t="s">
        <v>512</v>
      </c>
      <c r="G422" s="6">
        <v>1</v>
      </c>
      <c r="H422" s="5">
        <v>40</v>
      </c>
      <c r="I422" s="5">
        <f t="shared" si="30"/>
        <v>80</v>
      </c>
      <c r="J422" s="5">
        <f t="shared" si="31"/>
        <v>40</v>
      </c>
      <c r="K422" s="5">
        <f t="shared" si="32"/>
        <v>80</v>
      </c>
      <c r="L422" s="7"/>
    </row>
    <row r="423" spans="2:13" s="8" customFormat="1" ht="30.75" customHeight="1" outlineLevel="2" collapsed="1" x14ac:dyDescent="0.25">
      <c r="B423" s="15" t="s">
        <v>622</v>
      </c>
      <c r="C423" s="6" t="s">
        <v>144</v>
      </c>
      <c r="D423" s="6" t="s">
        <v>792</v>
      </c>
      <c r="E423" s="6" t="s">
        <v>468</v>
      </c>
      <c r="F423" s="6" t="s">
        <v>854</v>
      </c>
      <c r="G423" s="6">
        <v>1</v>
      </c>
      <c r="H423" s="5">
        <v>40</v>
      </c>
      <c r="I423" s="5">
        <f t="shared" si="30"/>
        <v>80</v>
      </c>
      <c r="J423" s="5">
        <f t="shared" si="31"/>
        <v>40</v>
      </c>
      <c r="K423" s="5">
        <f t="shared" si="32"/>
        <v>80</v>
      </c>
      <c r="L423" s="7"/>
    </row>
    <row r="424" spans="2:13" ht="30.75" customHeight="1" outlineLevel="2" collapsed="1" x14ac:dyDescent="0.25">
      <c r="B424" s="15" t="s">
        <v>855</v>
      </c>
      <c r="C424" s="6" t="s">
        <v>145</v>
      </c>
      <c r="D424" s="6" t="s">
        <v>146</v>
      </c>
      <c r="E424" s="6" t="s">
        <v>859</v>
      </c>
      <c r="F424" s="6" t="s">
        <v>469</v>
      </c>
      <c r="G424" s="6">
        <v>1</v>
      </c>
      <c r="H424" s="5">
        <v>100</v>
      </c>
      <c r="I424" s="5">
        <f t="shared" si="30"/>
        <v>200</v>
      </c>
      <c r="J424" s="5">
        <f t="shared" si="31"/>
        <v>100</v>
      </c>
      <c r="K424" s="5">
        <f t="shared" si="32"/>
        <v>200</v>
      </c>
      <c r="L424" s="7"/>
      <c r="M424" s="8"/>
    </row>
    <row r="425" spans="2:13" ht="30.75" customHeight="1" outlineLevel="2" x14ac:dyDescent="0.25">
      <c r="B425" s="15" t="s">
        <v>855</v>
      </c>
      <c r="C425" s="6" t="s">
        <v>147</v>
      </c>
      <c r="D425" s="6" t="s">
        <v>146</v>
      </c>
      <c r="E425" s="6" t="s">
        <v>859</v>
      </c>
      <c r="F425" s="6" t="s">
        <v>491</v>
      </c>
      <c r="G425" s="6">
        <v>1</v>
      </c>
      <c r="H425" s="5">
        <v>100</v>
      </c>
      <c r="I425" s="5">
        <f t="shared" si="30"/>
        <v>200</v>
      </c>
      <c r="J425" s="5">
        <f t="shared" si="31"/>
        <v>100</v>
      </c>
      <c r="K425" s="5">
        <f t="shared" si="32"/>
        <v>200</v>
      </c>
      <c r="L425" s="7"/>
      <c r="M425" s="8"/>
    </row>
    <row r="426" spans="2:13" ht="30.75" customHeight="1" outlineLevel="2" x14ac:dyDescent="0.25">
      <c r="B426" s="15" t="s">
        <v>855</v>
      </c>
      <c r="C426" s="6">
        <v>500</v>
      </c>
      <c r="D426" s="6" t="s">
        <v>148</v>
      </c>
      <c r="E426" s="6" t="s">
        <v>468</v>
      </c>
      <c r="F426" s="6" t="s">
        <v>149</v>
      </c>
      <c r="G426" s="6">
        <v>1</v>
      </c>
      <c r="H426" s="5">
        <v>60</v>
      </c>
      <c r="I426" s="5">
        <f t="shared" si="30"/>
        <v>120</v>
      </c>
      <c r="J426" s="5">
        <f t="shared" si="31"/>
        <v>60</v>
      </c>
      <c r="K426" s="5">
        <f t="shared" si="32"/>
        <v>120</v>
      </c>
      <c r="L426" s="7"/>
      <c r="M426" s="8"/>
    </row>
    <row r="427" spans="2:13" ht="30.75" customHeight="1" outlineLevel="2" collapsed="1" x14ac:dyDescent="0.25">
      <c r="B427" s="15" t="s">
        <v>855</v>
      </c>
      <c r="C427" s="6">
        <v>500</v>
      </c>
      <c r="D427" s="6" t="s">
        <v>148</v>
      </c>
      <c r="E427" s="6" t="s">
        <v>468</v>
      </c>
      <c r="F427" s="6" t="s">
        <v>150</v>
      </c>
      <c r="G427" s="6">
        <v>1</v>
      </c>
      <c r="H427" s="5">
        <v>60</v>
      </c>
      <c r="I427" s="5">
        <f t="shared" si="30"/>
        <v>120</v>
      </c>
      <c r="J427" s="5">
        <f t="shared" si="31"/>
        <v>60</v>
      </c>
      <c r="K427" s="5">
        <f t="shared" si="32"/>
        <v>120</v>
      </c>
      <c r="L427" s="7"/>
      <c r="M427" s="8"/>
    </row>
    <row r="428" spans="2:13" ht="30.75" customHeight="1" outlineLevel="2" collapsed="1" x14ac:dyDescent="0.25">
      <c r="B428" s="15" t="s">
        <v>480</v>
      </c>
      <c r="C428" s="6" t="s">
        <v>151</v>
      </c>
      <c r="D428" s="6" t="s">
        <v>524</v>
      </c>
      <c r="E428" s="6" t="s">
        <v>472</v>
      </c>
      <c r="F428" s="6" t="s">
        <v>491</v>
      </c>
      <c r="G428" s="6">
        <v>0</v>
      </c>
      <c r="H428" s="5">
        <v>41</v>
      </c>
      <c r="I428" s="5">
        <f t="shared" si="30"/>
        <v>82</v>
      </c>
      <c r="J428" s="5">
        <f t="shared" si="31"/>
        <v>0</v>
      </c>
      <c r="K428" s="5">
        <f t="shared" si="32"/>
        <v>0</v>
      </c>
      <c r="L428" s="7" t="s">
        <v>483</v>
      </c>
      <c r="M428" s="8"/>
    </row>
    <row r="429" spans="2:13" ht="30.75" customHeight="1" outlineLevel="2" collapsed="1" x14ac:dyDescent="0.25">
      <c r="B429" s="15" t="s">
        <v>474</v>
      </c>
      <c r="C429" s="6" t="s">
        <v>152</v>
      </c>
      <c r="D429" s="6" t="s">
        <v>153</v>
      </c>
      <c r="E429" s="6" t="s">
        <v>478</v>
      </c>
      <c r="F429" s="6" t="s">
        <v>521</v>
      </c>
      <c r="G429" s="6">
        <v>2</v>
      </c>
      <c r="H429" s="5">
        <v>40</v>
      </c>
      <c r="I429" s="5">
        <v>80</v>
      </c>
      <c r="J429" s="5">
        <f t="shared" si="31"/>
        <v>80</v>
      </c>
      <c r="K429" s="5">
        <f t="shared" si="32"/>
        <v>160</v>
      </c>
      <c r="L429" s="7" t="s">
        <v>483</v>
      </c>
      <c r="M429" s="8"/>
    </row>
    <row r="430" spans="2:13" ht="30.75" customHeight="1" outlineLevel="2" collapsed="1" x14ac:dyDescent="0.25">
      <c r="B430" s="15" t="s">
        <v>474</v>
      </c>
      <c r="C430" s="6" t="s">
        <v>558</v>
      </c>
      <c r="D430" s="6" t="s">
        <v>559</v>
      </c>
      <c r="E430" s="6" t="s">
        <v>478</v>
      </c>
      <c r="F430" s="6" t="s">
        <v>491</v>
      </c>
      <c r="G430" s="6">
        <v>2</v>
      </c>
      <c r="H430" s="5">
        <v>40</v>
      </c>
      <c r="I430" s="5">
        <v>80</v>
      </c>
      <c r="J430" s="5">
        <f t="shared" si="31"/>
        <v>80</v>
      </c>
      <c r="K430" s="5">
        <f t="shared" si="32"/>
        <v>160</v>
      </c>
      <c r="L430" s="7" t="s">
        <v>483</v>
      </c>
      <c r="M430" s="8"/>
    </row>
    <row r="431" spans="2:13" ht="30.75" customHeight="1" outlineLevel="2" x14ac:dyDescent="0.25">
      <c r="B431" s="15" t="s">
        <v>570</v>
      </c>
      <c r="C431" s="6">
        <v>120113</v>
      </c>
      <c r="D431" s="6" t="s">
        <v>165</v>
      </c>
      <c r="E431" s="6" t="s">
        <v>538</v>
      </c>
      <c r="F431" s="6" t="s">
        <v>473</v>
      </c>
      <c r="G431" s="6">
        <v>2</v>
      </c>
      <c r="H431" s="5">
        <v>25</v>
      </c>
      <c r="I431" s="5">
        <f t="shared" ref="I431:I462" si="33">H431*2</f>
        <v>50</v>
      </c>
      <c r="J431" s="5">
        <f t="shared" si="31"/>
        <v>50</v>
      </c>
      <c r="K431" s="5">
        <f t="shared" si="32"/>
        <v>100</v>
      </c>
      <c r="L431" s="7"/>
      <c r="M431" s="8"/>
    </row>
    <row r="432" spans="2:13" ht="30.75" customHeight="1" outlineLevel="2" collapsed="1" x14ac:dyDescent="0.25">
      <c r="B432" s="15" t="s">
        <v>466</v>
      </c>
      <c r="C432" s="6">
        <v>10735</v>
      </c>
      <c r="D432" s="6" t="s">
        <v>166</v>
      </c>
      <c r="E432" s="6" t="s">
        <v>505</v>
      </c>
      <c r="F432" s="6" t="s">
        <v>495</v>
      </c>
      <c r="G432" s="6">
        <v>2</v>
      </c>
      <c r="H432" s="5">
        <v>17.5</v>
      </c>
      <c r="I432" s="5">
        <f t="shared" si="33"/>
        <v>35</v>
      </c>
      <c r="J432" s="5">
        <f t="shared" si="31"/>
        <v>35</v>
      </c>
      <c r="K432" s="5">
        <f t="shared" si="32"/>
        <v>70</v>
      </c>
      <c r="L432" s="7"/>
      <c r="M432" s="8"/>
    </row>
    <row r="433" spans="2:13" ht="30.75" customHeight="1" outlineLevel="2" collapsed="1" x14ac:dyDescent="0.25">
      <c r="B433" s="15" t="s">
        <v>751</v>
      </c>
      <c r="C433" s="16" t="s">
        <v>37</v>
      </c>
      <c r="D433" s="6" t="s">
        <v>38</v>
      </c>
      <c r="E433" s="6" t="s">
        <v>472</v>
      </c>
      <c r="F433" s="6" t="s">
        <v>469</v>
      </c>
      <c r="G433" s="6">
        <v>2</v>
      </c>
      <c r="H433" s="5">
        <v>25</v>
      </c>
      <c r="I433" s="5">
        <f t="shared" si="33"/>
        <v>50</v>
      </c>
      <c r="J433" s="5">
        <f t="shared" si="31"/>
        <v>50</v>
      </c>
      <c r="K433" s="5">
        <f t="shared" si="32"/>
        <v>100</v>
      </c>
      <c r="L433" s="7"/>
      <c r="M433" s="8"/>
    </row>
    <row r="434" spans="2:13" ht="30.75" customHeight="1" outlineLevel="2" collapsed="1" x14ac:dyDescent="0.25">
      <c r="B434" s="15" t="s">
        <v>751</v>
      </c>
      <c r="C434" s="16" t="s">
        <v>167</v>
      </c>
      <c r="D434" s="6" t="s">
        <v>168</v>
      </c>
      <c r="E434" s="6" t="s">
        <v>472</v>
      </c>
      <c r="F434" s="6" t="s">
        <v>485</v>
      </c>
      <c r="G434" s="6">
        <v>2</v>
      </c>
      <c r="H434" s="5">
        <v>25</v>
      </c>
      <c r="I434" s="5">
        <f t="shared" si="33"/>
        <v>50</v>
      </c>
      <c r="J434" s="5">
        <f t="shared" si="31"/>
        <v>50</v>
      </c>
      <c r="K434" s="5">
        <f t="shared" si="32"/>
        <v>100</v>
      </c>
      <c r="L434" s="7"/>
      <c r="M434" s="8"/>
    </row>
    <row r="435" spans="2:13" ht="30.75" customHeight="1" outlineLevel="2" collapsed="1" x14ac:dyDescent="0.25">
      <c r="B435" s="15" t="s">
        <v>751</v>
      </c>
      <c r="C435" s="16" t="s">
        <v>169</v>
      </c>
      <c r="D435" s="6" t="s">
        <v>170</v>
      </c>
      <c r="E435" s="6" t="s">
        <v>468</v>
      </c>
      <c r="F435" s="6" t="s">
        <v>171</v>
      </c>
      <c r="G435" s="6">
        <v>2</v>
      </c>
      <c r="H435" s="5">
        <v>20</v>
      </c>
      <c r="I435" s="5">
        <f t="shared" si="33"/>
        <v>40</v>
      </c>
      <c r="J435" s="5">
        <f t="shared" si="31"/>
        <v>40</v>
      </c>
      <c r="K435" s="5">
        <f t="shared" si="32"/>
        <v>80</v>
      </c>
      <c r="L435" s="7"/>
      <c r="M435" s="8"/>
    </row>
    <row r="436" spans="2:13" s="8" customFormat="1" ht="30.75" customHeight="1" outlineLevel="2" collapsed="1" x14ac:dyDescent="0.25">
      <c r="B436" s="15" t="s">
        <v>751</v>
      </c>
      <c r="C436" s="16" t="s">
        <v>172</v>
      </c>
      <c r="D436" s="6" t="s">
        <v>40</v>
      </c>
      <c r="E436" s="6" t="s">
        <v>538</v>
      </c>
      <c r="F436" s="6" t="s">
        <v>495</v>
      </c>
      <c r="G436" s="6">
        <v>2</v>
      </c>
      <c r="H436" s="5">
        <v>12.5</v>
      </c>
      <c r="I436" s="5">
        <f t="shared" si="33"/>
        <v>25</v>
      </c>
      <c r="J436" s="5">
        <f t="shared" si="31"/>
        <v>25</v>
      </c>
      <c r="K436" s="5">
        <f t="shared" si="32"/>
        <v>50</v>
      </c>
      <c r="L436" s="7"/>
    </row>
    <row r="437" spans="2:13" ht="30.75" customHeight="1" outlineLevel="2" collapsed="1" x14ac:dyDescent="0.25">
      <c r="B437" s="15" t="s">
        <v>751</v>
      </c>
      <c r="C437" s="16" t="s">
        <v>173</v>
      </c>
      <c r="D437" s="6" t="s">
        <v>174</v>
      </c>
      <c r="E437" s="6" t="s">
        <v>468</v>
      </c>
      <c r="F437" s="6" t="s">
        <v>491</v>
      </c>
      <c r="G437" s="6">
        <v>2</v>
      </c>
      <c r="H437" s="5">
        <v>8</v>
      </c>
      <c r="I437" s="5">
        <f t="shared" si="33"/>
        <v>16</v>
      </c>
      <c r="J437" s="5">
        <f t="shared" si="31"/>
        <v>16</v>
      </c>
      <c r="K437" s="5">
        <f t="shared" si="32"/>
        <v>32</v>
      </c>
      <c r="L437" s="7"/>
      <c r="M437" s="8"/>
    </row>
    <row r="438" spans="2:13" ht="30.75" customHeight="1" outlineLevel="2" collapsed="1" x14ac:dyDescent="0.25">
      <c r="B438" s="15" t="s">
        <v>751</v>
      </c>
      <c r="C438" s="6" t="s">
        <v>175</v>
      </c>
      <c r="D438" s="6" t="s">
        <v>176</v>
      </c>
      <c r="E438" s="6" t="s">
        <v>679</v>
      </c>
      <c r="F438" s="6" t="s">
        <v>485</v>
      </c>
      <c r="G438" s="6">
        <v>2</v>
      </c>
      <c r="H438" s="5">
        <v>13</v>
      </c>
      <c r="I438" s="5">
        <f t="shared" si="33"/>
        <v>26</v>
      </c>
      <c r="J438" s="5">
        <f t="shared" si="31"/>
        <v>26</v>
      </c>
      <c r="K438" s="5">
        <f t="shared" si="32"/>
        <v>52</v>
      </c>
      <c r="L438" s="7"/>
      <c r="M438" s="8"/>
    </row>
    <row r="439" spans="2:13" ht="30.75" customHeight="1" outlineLevel="2" collapsed="1" x14ac:dyDescent="0.25">
      <c r="B439" s="15" t="s">
        <v>751</v>
      </c>
      <c r="C439" s="16" t="s">
        <v>177</v>
      </c>
      <c r="D439" s="6" t="s">
        <v>178</v>
      </c>
      <c r="E439" s="6" t="s">
        <v>468</v>
      </c>
      <c r="F439" s="6" t="s">
        <v>495</v>
      </c>
      <c r="G439" s="6">
        <v>2</v>
      </c>
      <c r="H439" s="5">
        <v>12</v>
      </c>
      <c r="I439" s="5">
        <f t="shared" si="33"/>
        <v>24</v>
      </c>
      <c r="J439" s="5">
        <f t="shared" si="31"/>
        <v>24</v>
      </c>
      <c r="K439" s="5">
        <f t="shared" si="32"/>
        <v>48</v>
      </c>
      <c r="L439" s="7"/>
      <c r="M439" s="8"/>
    </row>
    <row r="440" spans="2:13" ht="30.75" customHeight="1" outlineLevel="2" collapsed="1" x14ac:dyDescent="0.25">
      <c r="B440" s="15" t="s">
        <v>751</v>
      </c>
      <c r="C440" s="16" t="s">
        <v>179</v>
      </c>
      <c r="D440" s="6" t="s">
        <v>180</v>
      </c>
      <c r="E440" s="6" t="s">
        <v>472</v>
      </c>
      <c r="F440" s="6" t="s">
        <v>491</v>
      </c>
      <c r="G440" s="6">
        <v>2</v>
      </c>
      <c r="H440" s="5">
        <v>35</v>
      </c>
      <c r="I440" s="5">
        <f t="shared" si="33"/>
        <v>70</v>
      </c>
      <c r="J440" s="5">
        <f t="shared" si="31"/>
        <v>70</v>
      </c>
      <c r="K440" s="5">
        <f t="shared" si="32"/>
        <v>140</v>
      </c>
      <c r="L440" s="7"/>
      <c r="M440" s="8"/>
    </row>
    <row r="441" spans="2:13" ht="30.75" customHeight="1" outlineLevel="2" x14ac:dyDescent="0.25">
      <c r="B441" s="15" t="s">
        <v>751</v>
      </c>
      <c r="C441" s="16" t="s">
        <v>37</v>
      </c>
      <c r="D441" s="6" t="s">
        <v>38</v>
      </c>
      <c r="E441" s="6" t="s">
        <v>472</v>
      </c>
      <c r="F441" s="6" t="s">
        <v>491</v>
      </c>
      <c r="G441" s="6">
        <v>1</v>
      </c>
      <c r="H441" s="5">
        <v>25</v>
      </c>
      <c r="I441" s="5">
        <f t="shared" si="33"/>
        <v>50</v>
      </c>
      <c r="J441" s="5">
        <f t="shared" si="31"/>
        <v>25</v>
      </c>
      <c r="K441" s="5">
        <f t="shared" si="32"/>
        <v>50</v>
      </c>
      <c r="L441" s="7"/>
      <c r="M441" s="8"/>
    </row>
    <row r="442" spans="2:13" ht="30.75" customHeight="1" outlineLevel="2" collapsed="1" x14ac:dyDescent="0.25">
      <c r="B442" s="15" t="s">
        <v>751</v>
      </c>
      <c r="C442" s="16" t="s">
        <v>37</v>
      </c>
      <c r="D442" s="6" t="s">
        <v>38</v>
      </c>
      <c r="E442" s="6" t="s">
        <v>472</v>
      </c>
      <c r="F442" s="6" t="s">
        <v>485</v>
      </c>
      <c r="G442" s="6">
        <v>1</v>
      </c>
      <c r="H442" s="5">
        <v>25</v>
      </c>
      <c r="I442" s="5">
        <f t="shared" si="33"/>
        <v>50</v>
      </c>
      <c r="J442" s="5">
        <f t="shared" si="31"/>
        <v>25</v>
      </c>
      <c r="K442" s="5">
        <f t="shared" si="32"/>
        <v>50</v>
      </c>
      <c r="L442" s="7"/>
      <c r="M442" s="8"/>
    </row>
    <row r="443" spans="2:13" ht="30.75" customHeight="1" outlineLevel="2" collapsed="1" x14ac:dyDescent="0.25">
      <c r="B443" s="15" t="s">
        <v>751</v>
      </c>
      <c r="C443" s="6" t="s">
        <v>181</v>
      </c>
      <c r="D443" s="6" t="s">
        <v>182</v>
      </c>
      <c r="E443" s="6" t="s">
        <v>468</v>
      </c>
      <c r="F443" s="6" t="s">
        <v>469</v>
      </c>
      <c r="G443" s="6">
        <v>1</v>
      </c>
      <c r="H443" s="5">
        <v>45</v>
      </c>
      <c r="I443" s="5">
        <f t="shared" si="33"/>
        <v>90</v>
      </c>
      <c r="J443" s="5">
        <f t="shared" si="31"/>
        <v>45</v>
      </c>
      <c r="K443" s="5">
        <f t="shared" si="32"/>
        <v>90</v>
      </c>
      <c r="L443" s="7"/>
      <c r="M443" s="8"/>
    </row>
    <row r="444" spans="2:13" ht="30.75" customHeight="1" outlineLevel="2" x14ac:dyDescent="0.25">
      <c r="B444" s="15" t="s">
        <v>751</v>
      </c>
      <c r="C444" s="6" t="s">
        <v>183</v>
      </c>
      <c r="D444" s="6" t="s">
        <v>182</v>
      </c>
      <c r="E444" s="6" t="s">
        <v>468</v>
      </c>
      <c r="F444" s="6" t="s">
        <v>485</v>
      </c>
      <c r="G444" s="6">
        <v>1</v>
      </c>
      <c r="H444" s="5">
        <v>45</v>
      </c>
      <c r="I444" s="5">
        <f t="shared" si="33"/>
        <v>90</v>
      </c>
      <c r="J444" s="5">
        <f t="shared" si="31"/>
        <v>45</v>
      </c>
      <c r="K444" s="5">
        <f t="shared" si="32"/>
        <v>90</v>
      </c>
      <c r="L444" s="7"/>
      <c r="M444" s="8"/>
    </row>
    <row r="445" spans="2:13" ht="30.75" customHeight="1" outlineLevel="2" collapsed="1" x14ac:dyDescent="0.25">
      <c r="B445" s="15" t="s">
        <v>751</v>
      </c>
      <c r="C445" s="16" t="s">
        <v>184</v>
      </c>
      <c r="D445" s="6" t="s">
        <v>185</v>
      </c>
      <c r="E445" s="6" t="s">
        <v>518</v>
      </c>
      <c r="F445" s="6" t="s">
        <v>491</v>
      </c>
      <c r="G445" s="6">
        <v>4</v>
      </c>
      <c r="H445" s="5">
        <v>12</v>
      </c>
      <c r="I445" s="5">
        <f t="shared" si="33"/>
        <v>24</v>
      </c>
      <c r="J445" s="5">
        <f t="shared" si="31"/>
        <v>48</v>
      </c>
      <c r="K445" s="5">
        <f t="shared" si="32"/>
        <v>96</v>
      </c>
      <c r="L445" s="7"/>
      <c r="M445" s="8"/>
    </row>
    <row r="446" spans="2:13" ht="30.75" customHeight="1" outlineLevel="2" x14ac:dyDescent="0.25">
      <c r="B446" s="15" t="s">
        <v>751</v>
      </c>
      <c r="C446" s="16" t="s">
        <v>184</v>
      </c>
      <c r="D446" s="6" t="s">
        <v>185</v>
      </c>
      <c r="E446" s="6" t="s">
        <v>518</v>
      </c>
      <c r="F446" s="6" t="s">
        <v>485</v>
      </c>
      <c r="G446" s="6">
        <v>1</v>
      </c>
      <c r="H446" s="5">
        <v>12</v>
      </c>
      <c r="I446" s="5">
        <f t="shared" si="33"/>
        <v>24</v>
      </c>
      <c r="J446" s="5">
        <f t="shared" si="31"/>
        <v>12</v>
      </c>
      <c r="K446" s="5">
        <f t="shared" si="32"/>
        <v>24</v>
      </c>
      <c r="L446" s="7"/>
      <c r="M446" s="8"/>
    </row>
    <row r="447" spans="2:13" ht="30.75" customHeight="1" outlineLevel="2" x14ac:dyDescent="0.25">
      <c r="B447" s="15" t="s">
        <v>751</v>
      </c>
      <c r="C447" s="16" t="s">
        <v>872</v>
      </c>
      <c r="D447" s="6" t="s">
        <v>873</v>
      </c>
      <c r="E447" s="6" t="s">
        <v>468</v>
      </c>
      <c r="F447" s="6" t="s">
        <v>485</v>
      </c>
      <c r="G447" s="6">
        <v>1</v>
      </c>
      <c r="H447" s="5">
        <v>37.5</v>
      </c>
      <c r="I447" s="5">
        <f t="shared" si="33"/>
        <v>75</v>
      </c>
      <c r="J447" s="5">
        <f t="shared" si="31"/>
        <v>37.5</v>
      </c>
      <c r="K447" s="5">
        <f t="shared" si="32"/>
        <v>75</v>
      </c>
      <c r="L447" s="7"/>
      <c r="M447" s="8"/>
    </row>
    <row r="448" spans="2:13" ht="30.75" customHeight="1" outlineLevel="2" collapsed="1" x14ac:dyDescent="0.25">
      <c r="B448" s="15" t="s">
        <v>751</v>
      </c>
      <c r="C448" s="16" t="s">
        <v>872</v>
      </c>
      <c r="D448" s="6" t="s">
        <v>873</v>
      </c>
      <c r="E448" s="6" t="s">
        <v>468</v>
      </c>
      <c r="F448" s="6" t="s">
        <v>495</v>
      </c>
      <c r="G448" s="6">
        <v>1</v>
      </c>
      <c r="H448" s="5">
        <v>37.5</v>
      </c>
      <c r="I448" s="5">
        <f t="shared" si="33"/>
        <v>75</v>
      </c>
      <c r="J448" s="5">
        <f t="shared" si="31"/>
        <v>37.5</v>
      </c>
      <c r="K448" s="5">
        <f t="shared" si="32"/>
        <v>75</v>
      </c>
      <c r="L448" s="7"/>
      <c r="M448" s="8"/>
    </row>
    <row r="449" spans="2:13" ht="30.75" customHeight="1" outlineLevel="2" collapsed="1" x14ac:dyDescent="0.25">
      <c r="B449" s="15" t="s">
        <v>613</v>
      </c>
      <c r="C449" s="6">
        <v>8602</v>
      </c>
      <c r="D449" s="6" t="s">
        <v>614</v>
      </c>
      <c r="E449" s="6" t="s">
        <v>615</v>
      </c>
      <c r="F449" s="6" t="s">
        <v>485</v>
      </c>
      <c r="G449" s="6">
        <v>2</v>
      </c>
      <c r="H449" s="5">
        <v>30</v>
      </c>
      <c r="I449" s="5">
        <f t="shared" si="33"/>
        <v>60</v>
      </c>
      <c r="J449" s="5">
        <f t="shared" si="31"/>
        <v>60</v>
      </c>
      <c r="K449" s="5">
        <f t="shared" si="32"/>
        <v>120</v>
      </c>
      <c r="L449" s="7"/>
      <c r="M449" s="8"/>
    </row>
    <row r="450" spans="2:13" ht="30.75" customHeight="1" outlineLevel="2" collapsed="1" x14ac:dyDescent="0.25">
      <c r="B450" s="15" t="s">
        <v>629</v>
      </c>
      <c r="C450" s="6" t="s">
        <v>186</v>
      </c>
      <c r="D450" s="6" t="s">
        <v>187</v>
      </c>
      <c r="E450" s="6" t="s">
        <v>468</v>
      </c>
      <c r="F450" s="6" t="s">
        <v>534</v>
      </c>
      <c r="G450" s="6">
        <v>2</v>
      </c>
      <c r="H450" s="5">
        <v>33</v>
      </c>
      <c r="I450" s="5">
        <f t="shared" si="33"/>
        <v>66</v>
      </c>
      <c r="J450" s="5">
        <f t="shared" si="31"/>
        <v>66</v>
      </c>
      <c r="K450" s="5">
        <f t="shared" si="32"/>
        <v>132</v>
      </c>
      <c r="L450" s="7">
        <v>618984207690</v>
      </c>
      <c r="M450" s="8"/>
    </row>
    <row r="451" spans="2:13" s="8" customFormat="1" ht="30.75" customHeight="1" outlineLevel="2" collapsed="1" x14ac:dyDescent="0.25">
      <c r="B451" s="15" t="s">
        <v>629</v>
      </c>
      <c r="C451" s="6">
        <v>333</v>
      </c>
      <c r="D451" s="6" t="s">
        <v>188</v>
      </c>
      <c r="E451" s="6" t="s">
        <v>189</v>
      </c>
      <c r="F451" s="6" t="s">
        <v>491</v>
      </c>
      <c r="G451" s="6">
        <v>2</v>
      </c>
      <c r="H451" s="5">
        <v>42</v>
      </c>
      <c r="I451" s="5">
        <f t="shared" si="33"/>
        <v>84</v>
      </c>
      <c r="J451" s="5">
        <f t="shared" si="31"/>
        <v>84</v>
      </c>
      <c r="K451" s="5">
        <f t="shared" si="32"/>
        <v>168</v>
      </c>
      <c r="L451" s="7"/>
    </row>
    <row r="452" spans="2:13" ht="30.75" customHeight="1" outlineLevel="2" collapsed="1" x14ac:dyDescent="0.25">
      <c r="B452" s="15" t="s">
        <v>629</v>
      </c>
      <c r="C452" s="6">
        <v>437</v>
      </c>
      <c r="D452" s="6" t="s">
        <v>190</v>
      </c>
      <c r="E452" s="6" t="s">
        <v>468</v>
      </c>
      <c r="F452" s="6" t="s">
        <v>191</v>
      </c>
      <c r="G452" s="6">
        <v>2</v>
      </c>
      <c r="H452" s="5">
        <v>15</v>
      </c>
      <c r="I452" s="5">
        <f t="shared" si="33"/>
        <v>30</v>
      </c>
      <c r="J452" s="5">
        <f t="shared" si="31"/>
        <v>30</v>
      </c>
      <c r="K452" s="5">
        <f t="shared" si="32"/>
        <v>60</v>
      </c>
      <c r="L452" s="7"/>
      <c r="M452" s="8"/>
    </row>
    <row r="453" spans="2:13" ht="30.75" customHeight="1" outlineLevel="2" collapsed="1" x14ac:dyDescent="0.25">
      <c r="B453" s="15" t="s">
        <v>629</v>
      </c>
      <c r="C453" s="6">
        <v>326</v>
      </c>
      <c r="D453" s="6" t="s">
        <v>804</v>
      </c>
      <c r="E453" s="6" t="s">
        <v>679</v>
      </c>
      <c r="F453" s="6" t="s">
        <v>485</v>
      </c>
      <c r="G453" s="6">
        <v>2</v>
      </c>
      <c r="H453" s="5">
        <v>15</v>
      </c>
      <c r="I453" s="5">
        <f t="shared" si="33"/>
        <v>30</v>
      </c>
      <c r="J453" s="5">
        <f t="shared" si="31"/>
        <v>30</v>
      </c>
      <c r="K453" s="5">
        <f t="shared" si="32"/>
        <v>60</v>
      </c>
      <c r="L453" s="7"/>
      <c r="M453" s="8"/>
    </row>
    <row r="454" spans="2:13" ht="30.75" customHeight="1" outlineLevel="2" collapsed="1" x14ac:dyDescent="0.25">
      <c r="B454" s="15" t="s">
        <v>629</v>
      </c>
      <c r="C454" s="6" t="s">
        <v>192</v>
      </c>
      <c r="D454" s="6" t="s">
        <v>193</v>
      </c>
      <c r="E454" s="6" t="s">
        <v>468</v>
      </c>
      <c r="F454" s="6" t="s">
        <v>485</v>
      </c>
      <c r="G454" s="6">
        <v>2</v>
      </c>
      <c r="H454" s="5">
        <v>40</v>
      </c>
      <c r="I454" s="5">
        <f t="shared" si="33"/>
        <v>80</v>
      </c>
      <c r="J454" s="5">
        <f t="shared" si="31"/>
        <v>80</v>
      </c>
      <c r="K454" s="5">
        <f t="shared" si="32"/>
        <v>160</v>
      </c>
      <c r="L454" s="7"/>
      <c r="M454" s="8"/>
    </row>
    <row r="455" spans="2:13" ht="30.75" customHeight="1" outlineLevel="2" x14ac:dyDescent="0.25">
      <c r="B455" s="15" t="s">
        <v>629</v>
      </c>
      <c r="C455" s="6" t="s">
        <v>194</v>
      </c>
      <c r="D455" s="6" t="s">
        <v>195</v>
      </c>
      <c r="E455" s="6" t="s">
        <v>468</v>
      </c>
      <c r="F455" s="6" t="s">
        <v>508</v>
      </c>
      <c r="G455" s="6">
        <v>2</v>
      </c>
      <c r="H455" s="5">
        <v>40</v>
      </c>
      <c r="I455" s="5">
        <f t="shared" si="33"/>
        <v>80</v>
      </c>
      <c r="J455" s="5">
        <f t="shared" si="31"/>
        <v>80</v>
      </c>
      <c r="K455" s="5">
        <f t="shared" si="32"/>
        <v>160</v>
      </c>
      <c r="L455" s="7"/>
      <c r="M455" s="8"/>
    </row>
    <row r="456" spans="2:13" ht="30.75" customHeight="1" outlineLevel="2" x14ac:dyDescent="0.25">
      <c r="B456" s="15" t="s">
        <v>629</v>
      </c>
      <c r="C456" s="6">
        <v>3671</v>
      </c>
      <c r="D456" s="6" t="s">
        <v>197</v>
      </c>
      <c r="E456" s="6" t="s">
        <v>468</v>
      </c>
      <c r="F456" s="6" t="s">
        <v>512</v>
      </c>
      <c r="G456" s="6">
        <v>2</v>
      </c>
      <c r="H456" s="5">
        <v>40</v>
      </c>
      <c r="I456" s="5">
        <f t="shared" si="33"/>
        <v>80</v>
      </c>
      <c r="J456" s="5">
        <f t="shared" si="31"/>
        <v>80</v>
      </c>
      <c r="K456" s="5">
        <f t="shared" si="32"/>
        <v>160</v>
      </c>
      <c r="L456" s="7"/>
      <c r="M456" s="8"/>
    </row>
    <row r="457" spans="2:13" ht="30.75" customHeight="1" outlineLevel="2" x14ac:dyDescent="0.25">
      <c r="B457" s="15" t="s">
        <v>629</v>
      </c>
      <c r="C457" s="6">
        <v>661</v>
      </c>
      <c r="D457" s="6" t="s">
        <v>198</v>
      </c>
      <c r="E457" s="6" t="s">
        <v>468</v>
      </c>
      <c r="F457" s="6" t="s">
        <v>469</v>
      </c>
      <c r="G457" s="6">
        <v>2</v>
      </c>
      <c r="H457" s="5">
        <v>22</v>
      </c>
      <c r="I457" s="5">
        <f t="shared" si="33"/>
        <v>44</v>
      </c>
      <c r="J457" s="5">
        <f t="shared" si="31"/>
        <v>44</v>
      </c>
      <c r="K457" s="5">
        <f t="shared" si="32"/>
        <v>88</v>
      </c>
      <c r="L457" s="7"/>
      <c r="M457" s="8"/>
    </row>
    <row r="458" spans="2:13" ht="30.75" customHeight="1" outlineLevel="2" x14ac:dyDescent="0.25">
      <c r="B458" s="15" t="s">
        <v>629</v>
      </c>
      <c r="C458" s="6">
        <v>5645</v>
      </c>
      <c r="D458" s="6" t="s">
        <v>199</v>
      </c>
      <c r="E458" s="6" t="s">
        <v>468</v>
      </c>
      <c r="F458" s="6" t="s">
        <v>469</v>
      </c>
      <c r="G458" s="6">
        <v>2</v>
      </c>
      <c r="H458" s="5">
        <v>40</v>
      </c>
      <c r="I458" s="5">
        <f t="shared" si="33"/>
        <v>80</v>
      </c>
      <c r="J458" s="5">
        <f t="shared" si="31"/>
        <v>80</v>
      </c>
      <c r="K458" s="5">
        <f t="shared" si="32"/>
        <v>160</v>
      </c>
      <c r="L458" s="7"/>
      <c r="M458" s="8"/>
    </row>
    <row r="459" spans="2:13" ht="30.75" customHeight="1" outlineLevel="2" x14ac:dyDescent="0.25">
      <c r="B459" s="15" t="s">
        <v>629</v>
      </c>
      <c r="C459" s="6">
        <v>102</v>
      </c>
      <c r="D459" s="6" t="s">
        <v>880</v>
      </c>
      <c r="E459" s="6" t="s">
        <v>468</v>
      </c>
      <c r="F459" s="6" t="s">
        <v>495</v>
      </c>
      <c r="G459" s="6">
        <v>2</v>
      </c>
      <c r="H459" s="5">
        <v>20</v>
      </c>
      <c r="I459" s="5">
        <f t="shared" si="33"/>
        <v>40</v>
      </c>
      <c r="J459" s="5">
        <f t="shared" si="31"/>
        <v>40</v>
      </c>
      <c r="K459" s="5">
        <f t="shared" si="32"/>
        <v>80</v>
      </c>
      <c r="L459" s="7"/>
      <c r="M459" s="8"/>
    </row>
    <row r="460" spans="2:13" ht="30.75" customHeight="1" outlineLevel="2" x14ac:dyDescent="0.25">
      <c r="B460" s="15" t="s">
        <v>629</v>
      </c>
      <c r="C460" s="6">
        <v>5690</v>
      </c>
      <c r="D460" s="6" t="s">
        <v>200</v>
      </c>
      <c r="E460" s="6" t="s">
        <v>468</v>
      </c>
      <c r="F460" s="6" t="s">
        <v>534</v>
      </c>
      <c r="G460" s="6">
        <v>2</v>
      </c>
      <c r="H460" s="5">
        <v>55</v>
      </c>
      <c r="I460" s="5">
        <f t="shared" si="33"/>
        <v>110</v>
      </c>
      <c r="J460" s="5">
        <f t="shared" si="31"/>
        <v>110</v>
      </c>
      <c r="K460" s="5">
        <f t="shared" si="32"/>
        <v>220</v>
      </c>
      <c r="L460" s="7"/>
      <c r="M460" s="8"/>
    </row>
    <row r="461" spans="2:13" ht="30.75" customHeight="1" outlineLevel="2" collapsed="1" x14ac:dyDescent="0.25">
      <c r="B461" s="15" t="s">
        <v>629</v>
      </c>
      <c r="C461" s="6">
        <v>5607</v>
      </c>
      <c r="D461" s="6" t="s">
        <v>833</v>
      </c>
      <c r="E461" s="6" t="s">
        <v>468</v>
      </c>
      <c r="F461" s="6" t="s">
        <v>512</v>
      </c>
      <c r="G461" s="6">
        <v>2</v>
      </c>
      <c r="H461" s="5">
        <v>55</v>
      </c>
      <c r="I461" s="5">
        <f t="shared" si="33"/>
        <v>110</v>
      </c>
      <c r="J461" s="5">
        <f t="shared" si="31"/>
        <v>110</v>
      </c>
      <c r="K461" s="5">
        <f t="shared" si="32"/>
        <v>220</v>
      </c>
      <c r="L461" s="7"/>
      <c r="M461" s="8"/>
    </row>
    <row r="462" spans="2:13" ht="30.75" customHeight="1" outlineLevel="2" x14ac:dyDescent="0.25">
      <c r="B462" s="15" t="s">
        <v>629</v>
      </c>
      <c r="C462" s="6">
        <v>393</v>
      </c>
      <c r="D462" s="6" t="s">
        <v>201</v>
      </c>
      <c r="E462" s="6" t="s">
        <v>468</v>
      </c>
      <c r="F462" s="6" t="s">
        <v>491</v>
      </c>
      <c r="G462" s="6">
        <v>2</v>
      </c>
      <c r="H462" s="5">
        <v>12.5</v>
      </c>
      <c r="I462" s="5">
        <f t="shared" si="33"/>
        <v>25</v>
      </c>
      <c r="J462" s="5">
        <f t="shared" si="31"/>
        <v>25</v>
      </c>
      <c r="K462" s="5">
        <f t="shared" si="32"/>
        <v>50</v>
      </c>
      <c r="L462" s="7"/>
      <c r="M462" s="8"/>
    </row>
    <row r="463" spans="2:13" ht="30.75" customHeight="1" outlineLevel="2" x14ac:dyDescent="0.25">
      <c r="B463" s="15" t="s">
        <v>629</v>
      </c>
      <c r="C463" s="6" t="s">
        <v>483</v>
      </c>
      <c r="D463" s="6" t="s">
        <v>202</v>
      </c>
      <c r="E463" s="6" t="s">
        <v>468</v>
      </c>
      <c r="F463" s="6" t="s">
        <v>483</v>
      </c>
      <c r="G463" s="6">
        <v>2</v>
      </c>
      <c r="H463" s="5">
        <v>20</v>
      </c>
      <c r="I463" s="5">
        <f t="shared" ref="I463:I492" si="34">H463*2</f>
        <v>40</v>
      </c>
      <c r="J463" s="5">
        <f t="shared" si="31"/>
        <v>40</v>
      </c>
      <c r="K463" s="5">
        <f t="shared" si="32"/>
        <v>80</v>
      </c>
      <c r="L463" s="7"/>
      <c r="M463" s="8"/>
    </row>
    <row r="464" spans="2:13" ht="30.75" customHeight="1" outlineLevel="2" x14ac:dyDescent="0.25">
      <c r="B464" s="15" t="s">
        <v>629</v>
      </c>
      <c r="C464" s="6">
        <v>400</v>
      </c>
      <c r="D464" s="6" t="s">
        <v>805</v>
      </c>
      <c r="E464" s="6" t="s">
        <v>468</v>
      </c>
      <c r="F464" s="6" t="s">
        <v>534</v>
      </c>
      <c r="G464" s="6">
        <v>2</v>
      </c>
      <c r="H464" s="5">
        <v>130</v>
      </c>
      <c r="I464" s="5">
        <f t="shared" si="34"/>
        <v>260</v>
      </c>
      <c r="J464" s="5">
        <f t="shared" si="31"/>
        <v>260</v>
      </c>
      <c r="K464" s="5">
        <f t="shared" si="32"/>
        <v>520</v>
      </c>
      <c r="L464" s="7"/>
      <c r="M464" s="8"/>
    </row>
    <row r="465" spans="2:13" ht="30.75" customHeight="1" outlineLevel="2" collapsed="1" x14ac:dyDescent="0.25">
      <c r="B465" s="15" t="s">
        <v>629</v>
      </c>
      <c r="C465" s="6">
        <v>214</v>
      </c>
      <c r="D465" s="6" t="s">
        <v>203</v>
      </c>
      <c r="E465" s="6" t="s">
        <v>468</v>
      </c>
      <c r="F465" s="6" t="s">
        <v>473</v>
      </c>
      <c r="G465" s="6">
        <v>2</v>
      </c>
      <c r="H465" s="5">
        <v>40</v>
      </c>
      <c r="I465" s="5">
        <f t="shared" si="34"/>
        <v>80</v>
      </c>
      <c r="J465" s="5">
        <f t="shared" si="31"/>
        <v>80</v>
      </c>
      <c r="K465" s="5">
        <f t="shared" si="32"/>
        <v>160</v>
      </c>
      <c r="L465" s="7"/>
      <c r="M465" s="8"/>
    </row>
    <row r="466" spans="2:13" ht="30.75" customHeight="1" outlineLevel="2" x14ac:dyDescent="0.25">
      <c r="B466" s="15" t="s">
        <v>629</v>
      </c>
      <c r="C466" s="6">
        <v>3838</v>
      </c>
      <c r="D466" s="6" t="s">
        <v>204</v>
      </c>
      <c r="E466" s="6" t="s">
        <v>468</v>
      </c>
      <c r="F466" s="6" t="s">
        <v>485</v>
      </c>
      <c r="G466" s="6">
        <v>2</v>
      </c>
      <c r="H466" s="5">
        <v>20</v>
      </c>
      <c r="I466" s="5">
        <f t="shared" si="34"/>
        <v>40</v>
      </c>
      <c r="J466" s="5">
        <f t="shared" si="31"/>
        <v>40</v>
      </c>
      <c r="K466" s="5">
        <f t="shared" si="32"/>
        <v>80</v>
      </c>
      <c r="L466" s="7"/>
      <c r="M466" s="8"/>
    </row>
    <row r="467" spans="2:13" ht="30.75" customHeight="1" outlineLevel="2" x14ac:dyDescent="0.25">
      <c r="B467" s="15" t="s">
        <v>629</v>
      </c>
      <c r="C467" s="6">
        <v>333</v>
      </c>
      <c r="D467" s="6" t="s">
        <v>188</v>
      </c>
      <c r="E467" s="6" t="s">
        <v>189</v>
      </c>
      <c r="F467" s="6" t="s">
        <v>469</v>
      </c>
      <c r="G467" s="6">
        <v>2</v>
      </c>
      <c r="H467" s="5">
        <v>42</v>
      </c>
      <c r="I467" s="5">
        <f t="shared" si="34"/>
        <v>84</v>
      </c>
      <c r="J467" s="5">
        <f t="shared" si="31"/>
        <v>84</v>
      </c>
      <c r="K467" s="5">
        <f t="shared" si="32"/>
        <v>168</v>
      </c>
      <c r="L467" s="7"/>
      <c r="M467" s="8"/>
    </row>
    <row r="468" spans="2:13" ht="30.75" customHeight="1" outlineLevel="2" collapsed="1" x14ac:dyDescent="0.25">
      <c r="B468" s="15" t="s">
        <v>629</v>
      </c>
      <c r="C468" s="6">
        <v>333</v>
      </c>
      <c r="D468" s="6" t="s">
        <v>188</v>
      </c>
      <c r="E468" s="6" t="s">
        <v>189</v>
      </c>
      <c r="F468" s="6" t="s">
        <v>485</v>
      </c>
      <c r="G468" s="6">
        <v>1</v>
      </c>
      <c r="H468" s="5">
        <v>42</v>
      </c>
      <c r="I468" s="5">
        <f t="shared" si="34"/>
        <v>84</v>
      </c>
      <c r="J468" s="5">
        <f t="shared" si="31"/>
        <v>42</v>
      </c>
      <c r="K468" s="5">
        <f t="shared" si="32"/>
        <v>84</v>
      </c>
      <c r="L468" s="7"/>
      <c r="M468" s="8"/>
    </row>
    <row r="469" spans="2:13" ht="30.75" customHeight="1" outlineLevel="2" collapsed="1" x14ac:dyDescent="0.25">
      <c r="B469" s="15" t="s">
        <v>629</v>
      </c>
      <c r="C469" s="6">
        <v>3671</v>
      </c>
      <c r="D469" s="6" t="s">
        <v>197</v>
      </c>
      <c r="E469" s="6" t="s">
        <v>468</v>
      </c>
      <c r="F469" s="6" t="s">
        <v>508</v>
      </c>
      <c r="G469" s="6">
        <v>1</v>
      </c>
      <c r="H469" s="5">
        <v>40</v>
      </c>
      <c r="I469" s="5">
        <f t="shared" si="34"/>
        <v>80</v>
      </c>
      <c r="J469" s="5">
        <f t="shared" si="31"/>
        <v>40</v>
      </c>
      <c r="K469" s="5">
        <f t="shared" si="32"/>
        <v>80</v>
      </c>
      <c r="L469" s="7"/>
      <c r="M469" s="8"/>
    </row>
    <row r="470" spans="2:13" ht="30.75" customHeight="1" outlineLevel="2" x14ac:dyDescent="0.25">
      <c r="B470" s="15" t="s">
        <v>629</v>
      </c>
      <c r="C470" s="6">
        <v>3671</v>
      </c>
      <c r="D470" s="6" t="s">
        <v>197</v>
      </c>
      <c r="E470" s="6" t="s">
        <v>468</v>
      </c>
      <c r="F470" s="6" t="s">
        <v>469</v>
      </c>
      <c r="G470" s="6">
        <v>1</v>
      </c>
      <c r="H470" s="5">
        <v>40</v>
      </c>
      <c r="I470" s="5">
        <f t="shared" si="34"/>
        <v>80</v>
      </c>
      <c r="J470" s="5">
        <f t="shared" si="31"/>
        <v>40</v>
      </c>
      <c r="K470" s="5">
        <f t="shared" si="32"/>
        <v>80</v>
      </c>
      <c r="L470" s="7"/>
      <c r="M470" s="8"/>
    </row>
    <row r="471" spans="2:13" ht="30.75" customHeight="1" outlineLevel="2" x14ac:dyDescent="0.25">
      <c r="B471" s="15" t="s">
        <v>629</v>
      </c>
      <c r="C471" s="6">
        <v>394</v>
      </c>
      <c r="D471" s="6" t="s">
        <v>877</v>
      </c>
      <c r="E471" s="6" t="s">
        <v>468</v>
      </c>
      <c r="F471" s="6" t="s">
        <v>521</v>
      </c>
      <c r="G471" s="6">
        <v>1</v>
      </c>
      <c r="H471" s="5">
        <v>12.5</v>
      </c>
      <c r="I471" s="5">
        <f t="shared" si="34"/>
        <v>25</v>
      </c>
      <c r="J471" s="5">
        <f t="shared" si="31"/>
        <v>12.5</v>
      </c>
      <c r="K471" s="5">
        <f t="shared" si="32"/>
        <v>25</v>
      </c>
      <c r="L471" s="7"/>
      <c r="M471" s="8"/>
    </row>
    <row r="472" spans="2:13" ht="30.75" customHeight="1" outlineLevel="2" collapsed="1" x14ac:dyDescent="0.25">
      <c r="B472" s="15" t="s">
        <v>629</v>
      </c>
      <c r="C472" s="6">
        <v>394</v>
      </c>
      <c r="D472" s="6" t="s">
        <v>877</v>
      </c>
      <c r="E472" s="6" t="s">
        <v>468</v>
      </c>
      <c r="F472" s="6" t="s">
        <v>495</v>
      </c>
      <c r="G472" s="6">
        <v>1</v>
      </c>
      <c r="H472" s="5">
        <v>12.5</v>
      </c>
      <c r="I472" s="5">
        <f t="shared" si="34"/>
        <v>25</v>
      </c>
      <c r="J472" s="5">
        <f t="shared" si="31"/>
        <v>12.5</v>
      </c>
      <c r="K472" s="5">
        <f t="shared" si="32"/>
        <v>25</v>
      </c>
      <c r="L472" s="7"/>
      <c r="M472" s="8"/>
    </row>
    <row r="473" spans="2:13" ht="30.75" customHeight="1" outlineLevel="2" collapsed="1" x14ac:dyDescent="0.25">
      <c r="B473" s="15" t="s">
        <v>574</v>
      </c>
      <c r="C473" s="6" t="s">
        <v>205</v>
      </c>
      <c r="D473" s="6" t="s">
        <v>206</v>
      </c>
      <c r="E473" s="6" t="s">
        <v>472</v>
      </c>
      <c r="F473" s="6" t="s">
        <v>491</v>
      </c>
      <c r="G473" s="6">
        <v>2</v>
      </c>
      <c r="H473" s="5">
        <v>50</v>
      </c>
      <c r="I473" s="5">
        <f t="shared" si="34"/>
        <v>100</v>
      </c>
      <c r="J473" s="5">
        <f t="shared" si="31"/>
        <v>100</v>
      </c>
      <c r="K473" s="5">
        <f t="shared" si="32"/>
        <v>200</v>
      </c>
      <c r="L473" s="7"/>
      <c r="M473" s="8"/>
    </row>
    <row r="474" spans="2:13" ht="30.75" customHeight="1" outlineLevel="2" collapsed="1" x14ac:dyDescent="0.25">
      <c r="B474" s="15" t="s">
        <v>70</v>
      </c>
      <c r="C474" s="6" t="s">
        <v>207</v>
      </c>
      <c r="D474" s="6" t="s">
        <v>208</v>
      </c>
      <c r="E474" s="6" t="s">
        <v>468</v>
      </c>
      <c r="F474" s="6" t="s">
        <v>495</v>
      </c>
      <c r="G474" s="6">
        <v>2</v>
      </c>
      <c r="H474" s="5">
        <v>15</v>
      </c>
      <c r="I474" s="5">
        <f t="shared" si="34"/>
        <v>30</v>
      </c>
      <c r="J474" s="5">
        <f t="shared" si="31"/>
        <v>30</v>
      </c>
      <c r="K474" s="5">
        <f t="shared" si="32"/>
        <v>60</v>
      </c>
      <c r="L474" s="7"/>
      <c r="M474" s="8"/>
    </row>
    <row r="475" spans="2:13" ht="30.75" customHeight="1" outlineLevel="2" collapsed="1" x14ac:dyDescent="0.25">
      <c r="B475" s="15" t="s">
        <v>638</v>
      </c>
      <c r="C475" s="6" t="s">
        <v>209</v>
      </c>
      <c r="D475" s="6" t="s">
        <v>210</v>
      </c>
      <c r="E475" s="6" t="s">
        <v>468</v>
      </c>
      <c r="F475" s="6" t="s">
        <v>491</v>
      </c>
      <c r="G475" s="6">
        <v>2</v>
      </c>
      <c r="H475" s="5">
        <v>125</v>
      </c>
      <c r="I475" s="5">
        <f t="shared" si="34"/>
        <v>250</v>
      </c>
      <c r="J475" s="5">
        <f t="shared" si="31"/>
        <v>250</v>
      </c>
      <c r="K475" s="5">
        <f t="shared" si="32"/>
        <v>500</v>
      </c>
      <c r="L475" s="7"/>
      <c r="M475" s="8"/>
    </row>
    <row r="476" spans="2:13" ht="30.75" customHeight="1" outlineLevel="2" collapsed="1" x14ac:dyDescent="0.25">
      <c r="B476" s="15" t="s">
        <v>638</v>
      </c>
      <c r="C476" s="6">
        <v>3960</v>
      </c>
      <c r="D476" s="6" t="s">
        <v>211</v>
      </c>
      <c r="E476" s="6" t="s">
        <v>468</v>
      </c>
      <c r="F476" s="6" t="s">
        <v>590</v>
      </c>
      <c r="G476" s="6">
        <v>2</v>
      </c>
      <c r="H476" s="5">
        <v>175</v>
      </c>
      <c r="I476" s="5">
        <f t="shared" si="34"/>
        <v>350</v>
      </c>
      <c r="J476" s="5">
        <f t="shared" si="31"/>
        <v>350</v>
      </c>
      <c r="K476" s="5">
        <f t="shared" si="32"/>
        <v>700</v>
      </c>
      <c r="L476" s="7"/>
      <c r="M476" s="8"/>
    </row>
    <row r="477" spans="2:13" ht="30.75" customHeight="1" outlineLevel="2" collapsed="1" x14ac:dyDescent="0.25">
      <c r="B477" s="15" t="s">
        <v>638</v>
      </c>
      <c r="C477" s="6">
        <v>3962</v>
      </c>
      <c r="D477" s="6" t="s">
        <v>212</v>
      </c>
      <c r="E477" s="6" t="s">
        <v>468</v>
      </c>
      <c r="F477" s="6" t="s">
        <v>485</v>
      </c>
      <c r="G477" s="6">
        <v>2</v>
      </c>
      <c r="H477" s="5">
        <v>175</v>
      </c>
      <c r="I477" s="5">
        <f t="shared" si="34"/>
        <v>350</v>
      </c>
      <c r="J477" s="5">
        <f t="shared" si="31"/>
        <v>350</v>
      </c>
      <c r="K477" s="5">
        <f t="shared" si="32"/>
        <v>700</v>
      </c>
      <c r="L477" s="7"/>
      <c r="M477" s="8"/>
    </row>
    <row r="478" spans="2:13" ht="30.75" customHeight="1" outlineLevel="2" collapsed="1" x14ac:dyDescent="0.25">
      <c r="B478" s="15" t="s">
        <v>638</v>
      </c>
      <c r="C478" s="6">
        <v>3966</v>
      </c>
      <c r="D478" s="6" t="s">
        <v>213</v>
      </c>
      <c r="E478" s="6" t="s">
        <v>468</v>
      </c>
      <c r="F478" s="6" t="s">
        <v>491</v>
      </c>
      <c r="G478" s="6">
        <v>2</v>
      </c>
      <c r="H478" s="5">
        <v>175</v>
      </c>
      <c r="I478" s="5">
        <f t="shared" si="34"/>
        <v>350</v>
      </c>
      <c r="J478" s="5">
        <f t="shared" si="31"/>
        <v>350</v>
      </c>
      <c r="K478" s="5">
        <f t="shared" si="32"/>
        <v>700</v>
      </c>
      <c r="L478" s="7"/>
      <c r="M478" s="8"/>
    </row>
    <row r="479" spans="2:13" ht="30.75" customHeight="1" outlineLevel="2" collapsed="1" x14ac:dyDescent="0.25">
      <c r="B479" s="15" t="s">
        <v>638</v>
      </c>
      <c r="C479" s="6">
        <v>3968</v>
      </c>
      <c r="D479" s="6" t="s">
        <v>214</v>
      </c>
      <c r="E479" s="6" t="s">
        <v>468</v>
      </c>
      <c r="F479" s="6" t="s">
        <v>495</v>
      </c>
      <c r="G479" s="6">
        <v>2</v>
      </c>
      <c r="H479" s="5">
        <v>175</v>
      </c>
      <c r="I479" s="5">
        <f t="shared" si="34"/>
        <v>350</v>
      </c>
      <c r="J479" s="5">
        <f t="shared" si="31"/>
        <v>350</v>
      </c>
      <c r="K479" s="5">
        <f t="shared" si="32"/>
        <v>700</v>
      </c>
      <c r="L479" s="7"/>
      <c r="M479" s="8"/>
    </row>
    <row r="480" spans="2:13" ht="30.75" customHeight="1" outlineLevel="2" collapsed="1" x14ac:dyDescent="0.25">
      <c r="B480" s="15" t="s">
        <v>638</v>
      </c>
      <c r="C480" s="6" t="s">
        <v>215</v>
      </c>
      <c r="D480" s="6" t="s">
        <v>216</v>
      </c>
      <c r="E480" s="6" t="s">
        <v>468</v>
      </c>
      <c r="F480" s="6" t="s">
        <v>469</v>
      </c>
      <c r="G480" s="6">
        <v>2</v>
      </c>
      <c r="H480" s="5">
        <v>150</v>
      </c>
      <c r="I480" s="5">
        <f t="shared" si="34"/>
        <v>300</v>
      </c>
      <c r="J480" s="5">
        <f t="shared" si="31"/>
        <v>300</v>
      </c>
      <c r="K480" s="5">
        <f t="shared" si="32"/>
        <v>600</v>
      </c>
      <c r="L480" s="7"/>
      <c r="M480" s="8"/>
    </row>
    <row r="481" spans="2:13" ht="30.75" customHeight="1" outlineLevel="2" collapsed="1" x14ac:dyDescent="0.25">
      <c r="B481" s="15" t="s">
        <v>638</v>
      </c>
      <c r="C481" s="6" t="s">
        <v>217</v>
      </c>
      <c r="D481" s="6" t="s">
        <v>218</v>
      </c>
      <c r="E481" s="6" t="s">
        <v>468</v>
      </c>
      <c r="F481" s="6" t="s">
        <v>491</v>
      </c>
      <c r="G481" s="6">
        <v>2</v>
      </c>
      <c r="H481" s="5">
        <v>150</v>
      </c>
      <c r="I481" s="5">
        <f t="shared" si="34"/>
        <v>300</v>
      </c>
      <c r="J481" s="5">
        <f t="shared" si="31"/>
        <v>300</v>
      </c>
      <c r="K481" s="5">
        <f t="shared" si="32"/>
        <v>600</v>
      </c>
      <c r="L481" s="7"/>
      <c r="M481" s="8"/>
    </row>
    <row r="482" spans="2:13" ht="30.75" customHeight="1" outlineLevel="2" collapsed="1" x14ac:dyDescent="0.25">
      <c r="B482" s="15" t="s">
        <v>638</v>
      </c>
      <c r="C482" s="6" t="s">
        <v>219</v>
      </c>
      <c r="D482" s="6" t="s">
        <v>220</v>
      </c>
      <c r="E482" s="6" t="s">
        <v>468</v>
      </c>
      <c r="F482" s="6" t="s">
        <v>485</v>
      </c>
      <c r="G482" s="6">
        <v>2</v>
      </c>
      <c r="H482" s="5">
        <v>150</v>
      </c>
      <c r="I482" s="5">
        <f t="shared" si="34"/>
        <v>300</v>
      </c>
      <c r="J482" s="5">
        <f t="shared" si="31"/>
        <v>300</v>
      </c>
      <c r="K482" s="5">
        <f t="shared" si="32"/>
        <v>600</v>
      </c>
      <c r="L482" s="7"/>
      <c r="M482" s="8"/>
    </row>
    <row r="483" spans="2:13" ht="30.75" customHeight="1" outlineLevel="2" collapsed="1" x14ac:dyDescent="0.25">
      <c r="B483" s="15" t="s">
        <v>638</v>
      </c>
      <c r="C483" s="6" t="s">
        <v>221</v>
      </c>
      <c r="D483" s="6" t="s">
        <v>222</v>
      </c>
      <c r="E483" s="6" t="s">
        <v>468</v>
      </c>
      <c r="F483" s="6" t="s">
        <v>495</v>
      </c>
      <c r="G483" s="6">
        <v>2</v>
      </c>
      <c r="H483" s="5">
        <v>150</v>
      </c>
      <c r="I483" s="5">
        <f t="shared" si="34"/>
        <v>300</v>
      </c>
      <c r="J483" s="5">
        <f t="shared" si="31"/>
        <v>300</v>
      </c>
      <c r="K483" s="5">
        <f t="shared" si="32"/>
        <v>600</v>
      </c>
      <c r="L483" s="7"/>
      <c r="M483" s="8"/>
    </row>
    <row r="484" spans="2:13" ht="30.75" customHeight="1" outlineLevel="2" collapsed="1" x14ac:dyDescent="0.25">
      <c r="B484" s="15" t="s">
        <v>638</v>
      </c>
      <c r="C484" s="6" t="s">
        <v>223</v>
      </c>
      <c r="D484" s="6" t="s">
        <v>224</v>
      </c>
      <c r="E484" s="6" t="s">
        <v>468</v>
      </c>
      <c r="F484" s="6" t="s">
        <v>469</v>
      </c>
      <c r="G484" s="6">
        <v>2</v>
      </c>
      <c r="H484" s="5">
        <v>150</v>
      </c>
      <c r="I484" s="5">
        <f t="shared" si="34"/>
        <v>300</v>
      </c>
      <c r="J484" s="5">
        <f t="shared" ref="J484:J492" si="35">G484*H484</f>
        <v>300</v>
      </c>
      <c r="K484" s="5">
        <f t="shared" ref="K484:K492" si="36">G484*I484</f>
        <v>600</v>
      </c>
      <c r="L484" s="7"/>
      <c r="M484" s="8"/>
    </row>
    <row r="485" spans="2:13" ht="30.75" customHeight="1" outlineLevel="2" collapsed="1" x14ac:dyDescent="0.25">
      <c r="B485" s="15" t="s">
        <v>638</v>
      </c>
      <c r="C485" s="6" t="s">
        <v>225</v>
      </c>
      <c r="D485" s="6" t="s">
        <v>226</v>
      </c>
      <c r="E485" s="6" t="s">
        <v>468</v>
      </c>
      <c r="F485" s="6" t="s">
        <v>485</v>
      </c>
      <c r="G485" s="6">
        <v>2</v>
      </c>
      <c r="H485" s="5">
        <v>150</v>
      </c>
      <c r="I485" s="5">
        <f t="shared" si="34"/>
        <v>300</v>
      </c>
      <c r="J485" s="5">
        <f t="shared" si="35"/>
        <v>300</v>
      </c>
      <c r="K485" s="5">
        <f t="shared" si="36"/>
        <v>600</v>
      </c>
      <c r="L485" s="7"/>
      <c r="M485" s="8"/>
    </row>
    <row r="486" spans="2:13" ht="30.75" customHeight="1" outlineLevel="2" collapsed="1" x14ac:dyDescent="0.25">
      <c r="B486" s="15" t="s">
        <v>638</v>
      </c>
      <c r="C486" s="6" t="s">
        <v>227</v>
      </c>
      <c r="D486" s="6" t="s">
        <v>228</v>
      </c>
      <c r="E486" s="6" t="s">
        <v>468</v>
      </c>
      <c r="F486" s="6" t="s">
        <v>495</v>
      </c>
      <c r="G486" s="6">
        <v>2</v>
      </c>
      <c r="H486" s="5">
        <v>150</v>
      </c>
      <c r="I486" s="5">
        <f t="shared" si="34"/>
        <v>300</v>
      </c>
      <c r="J486" s="5">
        <f t="shared" si="35"/>
        <v>300</v>
      </c>
      <c r="K486" s="5">
        <f t="shared" si="36"/>
        <v>600</v>
      </c>
      <c r="L486" s="7"/>
      <c r="M486" s="8"/>
    </row>
    <row r="487" spans="2:13" ht="30.75" customHeight="1" outlineLevel="2" collapsed="1" x14ac:dyDescent="0.25">
      <c r="B487" s="15" t="s">
        <v>492</v>
      </c>
      <c r="C487" s="6" t="s">
        <v>229</v>
      </c>
      <c r="D487" s="6" t="s">
        <v>230</v>
      </c>
      <c r="E487" s="6" t="s">
        <v>515</v>
      </c>
      <c r="F487" s="6" t="s">
        <v>231</v>
      </c>
      <c r="G487" s="6">
        <v>2</v>
      </c>
      <c r="H487" s="5">
        <v>15</v>
      </c>
      <c r="I487" s="5">
        <f t="shared" si="34"/>
        <v>30</v>
      </c>
      <c r="J487" s="5">
        <f t="shared" si="35"/>
        <v>30</v>
      </c>
      <c r="K487" s="5">
        <f t="shared" si="36"/>
        <v>60</v>
      </c>
      <c r="L487" s="7">
        <v>80579913421</v>
      </c>
      <c r="M487" s="8"/>
    </row>
    <row r="488" spans="2:13" ht="30.75" customHeight="1" outlineLevel="2" collapsed="1" x14ac:dyDescent="0.25">
      <c r="B488" s="15" t="s">
        <v>492</v>
      </c>
      <c r="C488" s="6" t="s">
        <v>232</v>
      </c>
      <c r="D488" s="6" t="s">
        <v>233</v>
      </c>
      <c r="E488" s="6" t="s">
        <v>468</v>
      </c>
      <c r="F488" s="6" t="s">
        <v>469</v>
      </c>
      <c r="G488" s="6">
        <v>1</v>
      </c>
      <c r="H488" s="5">
        <v>40</v>
      </c>
      <c r="I488" s="5">
        <f t="shared" si="34"/>
        <v>80</v>
      </c>
      <c r="J488" s="5">
        <f t="shared" si="35"/>
        <v>40</v>
      </c>
      <c r="K488" s="5">
        <f t="shared" si="36"/>
        <v>80</v>
      </c>
      <c r="L488" s="7"/>
      <c r="M488" s="8"/>
    </row>
    <row r="489" spans="2:13" ht="30.75" customHeight="1" outlineLevel="2" x14ac:dyDescent="0.25">
      <c r="B489" s="15" t="s">
        <v>492</v>
      </c>
      <c r="C489" s="6" t="s">
        <v>234</v>
      </c>
      <c r="D489" s="6" t="s">
        <v>233</v>
      </c>
      <c r="E489" s="6" t="s">
        <v>468</v>
      </c>
      <c r="F489" s="6" t="s">
        <v>485</v>
      </c>
      <c r="G489" s="6">
        <v>1</v>
      </c>
      <c r="H489" s="5">
        <v>40</v>
      </c>
      <c r="I489" s="5">
        <f t="shared" si="34"/>
        <v>80</v>
      </c>
      <c r="J489" s="5">
        <f t="shared" si="35"/>
        <v>40</v>
      </c>
      <c r="K489" s="5">
        <f t="shared" si="36"/>
        <v>80</v>
      </c>
      <c r="L489" s="7"/>
      <c r="M489" s="8"/>
    </row>
    <row r="490" spans="2:13" ht="30.75" customHeight="1" outlineLevel="2" x14ac:dyDescent="0.25">
      <c r="B490" s="15" t="s">
        <v>509</v>
      </c>
      <c r="C490" s="6">
        <v>36005</v>
      </c>
      <c r="D490" s="6" t="s">
        <v>235</v>
      </c>
      <c r="E490" s="6" t="s">
        <v>236</v>
      </c>
      <c r="F490" s="6" t="s">
        <v>491</v>
      </c>
      <c r="G490" s="6">
        <v>1</v>
      </c>
      <c r="H490" s="5">
        <v>8</v>
      </c>
      <c r="I490" s="5">
        <f t="shared" si="34"/>
        <v>16</v>
      </c>
      <c r="J490" s="5">
        <f t="shared" si="35"/>
        <v>8</v>
      </c>
      <c r="K490" s="5">
        <f t="shared" si="36"/>
        <v>16</v>
      </c>
      <c r="L490" s="7"/>
      <c r="M490" s="8"/>
    </row>
    <row r="491" spans="2:13" ht="30.75" customHeight="1" outlineLevel="2" collapsed="1" x14ac:dyDescent="0.25">
      <c r="B491" s="15" t="s">
        <v>509</v>
      </c>
      <c r="C491" s="6">
        <v>36007</v>
      </c>
      <c r="D491" s="6" t="s">
        <v>235</v>
      </c>
      <c r="E491" s="6" t="s">
        <v>236</v>
      </c>
      <c r="F491" s="6" t="s">
        <v>485</v>
      </c>
      <c r="G491" s="6">
        <v>1</v>
      </c>
      <c r="H491" s="5">
        <v>8</v>
      </c>
      <c r="I491" s="5">
        <f t="shared" si="34"/>
        <v>16</v>
      </c>
      <c r="J491" s="5">
        <f t="shared" si="35"/>
        <v>8</v>
      </c>
      <c r="K491" s="5">
        <f t="shared" si="36"/>
        <v>16</v>
      </c>
      <c r="L491" s="7"/>
      <c r="M491" s="8"/>
    </row>
    <row r="492" spans="2:13" ht="30.75" customHeight="1" outlineLevel="2" collapsed="1" x14ac:dyDescent="0.25">
      <c r="B492" s="15" t="s">
        <v>582</v>
      </c>
      <c r="C492" s="16" t="s">
        <v>237</v>
      </c>
      <c r="D492" s="6" t="s">
        <v>238</v>
      </c>
      <c r="E492" s="6" t="s">
        <v>468</v>
      </c>
      <c r="F492" s="6" t="s">
        <v>473</v>
      </c>
      <c r="G492" s="6">
        <v>2</v>
      </c>
      <c r="H492" s="5">
        <v>50</v>
      </c>
      <c r="I492" s="5">
        <f t="shared" si="34"/>
        <v>100</v>
      </c>
      <c r="J492" s="5">
        <f t="shared" si="35"/>
        <v>100</v>
      </c>
      <c r="K492" s="5">
        <f t="shared" si="36"/>
        <v>200</v>
      </c>
      <c r="L492" s="7"/>
      <c r="M492" s="8"/>
    </row>
    <row r="493" spans="2:13" ht="30.75" customHeight="1" outlineLevel="1" x14ac:dyDescent="0.25">
      <c r="B493" s="15">
        <f>SUBTOTAL(9,B492:B492)</f>
        <v>0</v>
      </c>
      <c r="C493" s="16"/>
      <c r="D493" s="15" t="s">
        <v>239</v>
      </c>
      <c r="E493" s="6"/>
      <c r="F493" s="6"/>
      <c r="G493" s="6">
        <f>SUBTOTAL(9,G492:G492)</f>
        <v>2</v>
      </c>
      <c r="H493" s="5"/>
      <c r="I493" s="5"/>
      <c r="J493" s="5"/>
      <c r="K493" s="5"/>
      <c r="L493" s="7"/>
      <c r="M493" s="8"/>
    </row>
    <row r="494" spans="2:13" ht="30.75" customHeight="1" outlineLevel="2" x14ac:dyDescent="0.25">
      <c r="B494" s="15" t="s">
        <v>582</v>
      </c>
      <c r="C494" s="6" t="s">
        <v>240</v>
      </c>
      <c r="D494" s="6" t="s">
        <v>241</v>
      </c>
      <c r="E494" s="6" t="s">
        <v>468</v>
      </c>
      <c r="F494" s="6" t="s">
        <v>473</v>
      </c>
      <c r="G494" s="6">
        <v>2</v>
      </c>
      <c r="H494" s="5">
        <v>50</v>
      </c>
      <c r="I494" s="5">
        <f t="shared" ref="I494:I502" si="37">H494*2</f>
        <v>100</v>
      </c>
      <c r="J494" s="5">
        <f t="shared" ref="J494:J502" si="38">G494*H494</f>
        <v>100</v>
      </c>
      <c r="K494" s="5">
        <f t="shared" ref="K494:K502" si="39">G494*I494</f>
        <v>200</v>
      </c>
      <c r="L494" s="7"/>
      <c r="M494" s="8"/>
    </row>
    <row r="495" spans="2:13" ht="30.75" customHeight="1" outlineLevel="2" x14ac:dyDescent="0.25">
      <c r="B495" s="15" t="s">
        <v>486</v>
      </c>
      <c r="C495" s="16" t="s">
        <v>242</v>
      </c>
      <c r="D495" s="6" t="s">
        <v>243</v>
      </c>
      <c r="E495" s="6" t="s">
        <v>472</v>
      </c>
      <c r="F495" s="6" t="s">
        <v>489</v>
      </c>
      <c r="G495" s="6">
        <v>1</v>
      </c>
      <c r="H495" s="5">
        <v>20</v>
      </c>
      <c r="I495" s="5">
        <f t="shared" si="37"/>
        <v>40</v>
      </c>
      <c r="J495" s="5">
        <f t="shared" si="38"/>
        <v>20</v>
      </c>
      <c r="K495" s="5">
        <f t="shared" si="39"/>
        <v>40</v>
      </c>
      <c r="L495" s="7"/>
      <c r="M495" s="8"/>
    </row>
    <row r="496" spans="2:13" ht="30.75" customHeight="1" outlineLevel="2" x14ac:dyDescent="0.25">
      <c r="B496" s="15" t="s">
        <v>486</v>
      </c>
      <c r="C496" s="16" t="s">
        <v>244</v>
      </c>
      <c r="D496" s="6" t="s">
        <v>245</v>
      </c>
      <c r="E496" s="6" t="s">
        <v>472</v>
      </c>
      <c r="F496" s="6" t="s">
        <v>489</v>
      </c>
      <c r="G496" s="6">
        <v>1</v>
      </c>
      <c r="H496" s="5">
        <v>20</v>
      </c>
      <c r="I496" s="5">
        <f t="shared" si="37"/>
        <v>40</v>
      </c>
      <c r="J496" s="5">
        <f t="shared" si="38"/>
        <v>20</v>
      </c>
      <c r="K496" s="5">
        <f t="shared" si="39"/>
        <v>40</v>
      </c>
      <c r="L496" s="7"/>
      <c r="M496" s="8"/>
    </row>
    <row r="497" spans="2:13" ht="30.75" customHeight="1" outlineLevel="2" collapsed="1" x14ac:dyDescent="0.25">
      <c r="B497" s="15" t="s">
        <v>486</v>
      </c>
      <c r="C497" s="16" t="s">
        <v>246</v>
      </c>
      <c r="D497" s="6" t="s">
        <v>247</v>
      </c>
      <c r="E497" s="6" t="s">
        <v>472</v>
      </c>
      <c r="F497" s="6" t="s">
        <v>489</v>
      </c>
      <c r="G497" s="6">
        <v>1</v>
      </c>
      <c r="H497" s="5">
        <v>20</v>
      </c>
      <c r="I497" s="5">
        <f t="shared" si="37"/>
        <v>40</v>
      </c>
      <c r="J497" s="5">
        <f t="shared" si="38"/>
        <v>20</v>
      </c>
      <c r="K497" s="5">
        <f t="shared" si="39"/>
        <v>40</v>
      </c>
      <c r="L497" s="7"/>
      <c r="M497" s="8"/>
    </row>
    <row r="498" spans="2:13" ht="30.75" customHeight="1" outlineLevel="2" collapsed="1" x14ac:dyDescent="0.25">
      <c r="B498" s="15" t="s">
        <v>486</v>
      </c>
      <c r="C498" s="16" t="s">
        <v>248</v>
      </c>
      <c r="D498" s="6" t="s">
        <v>243</v>
      </c>
      <c r="E498" s="6" t="s">
        <v>472</v>
      </c>
      <c r="F498" s="6" t="s">
        <v>249</v>
      </c>
      <c r="G498" s="6">
        <v>1</v>
      </c>
      <c r="H498" s="5">
        <v>20</v>
      </c>
      <c r="I498" s="5">
        <f t="shared" si="37"/>
        <v>40</v>
      </c>
      <c r="J498" s="5">
        <f t="shared" si="38"/>
        <v>20</v>
      </c>
      <c r="K498" s="5">
        <f t="shared" si="39"/>
        <v>40</v>
      </c>
      <c r="L498" s="7"/>
      <c r="M498" s="8"/>
    </row>
    <row r="499" spans="2:13" ht="30.75" customHeight="1" outlineLevel="2" collapsed="1" x14ac:dyDescent="0.25">
      <c r="B499" s="15" t="s">
        <v>486</v>
      </c>
      <c r="C499" s="16" t="s">
        <v>250</v>
      </c>
      <c r="D499" s="6" t="s">
        <v>245</v>
      </c>
      <c r="E499" s="6" t="s">
        <v>472</v>
      </c>
      <c r="F499" s="6" t="s">
        <v>249</v>
      </c>
      <c r="G499" s="6">
        <v>1</v>
      </c>
      <c r="H499" s="5">
        <v>20</v>
      </c>
      <c r="I499" s="5">
        <f t="shared" si="37"/>
        <v>40</v>
      </c>
      <c r="J499" s="5">
        <f t="shared" si="38"/>
        <v>20</v>
      </c>
      <c r="K499" s="5">
        <f t="shared" si="39"/>
        <v>40</v>
      </c>
      <c r="L499" s="7"/>
      <c r="M499" s="8"/>
    </row>
    <row r="500" spans="2:13" ht="30.75" customHeight="1" outlineLevel="2" collapsed="1" x14ac:dyDescent="0.25">
      <c r="B500" s="15" t="s">
        <v>486</v>
      </c>
      <c r="C500" s="16" t="s">
        <v>246</v>
      </c>
      <c r="D500" s="6" t="s">
        <v>247</v>
      </c>
      <c r="E500" s="6" t="s">
        <v>472</v>
      </c>
      <c r="F500" s="6" t="s">
        <v>249</v>
      </c>
      <c r="G500" s="6">
        <v>1</v>
      </c>
      <c r="H500" s="5">
        <v>20</v>
      </c>
      <c r="I500" s="5">
        <f t="shared" si="37"/>
        <v>40</v>
      </c>
      <c r="J500" s="5">
        <f t="shared" si="38"/>
        <v>20</v>
      </c>
      <c r="K500" s="5">
        <f t="shared" si="39"/>
        <v>40</v>
      </c>
      <c r="L500" s="7"/>
      <c r="M500" s="8"/>
    </row>
    <row r="501" spans="2:13" ht="30.75" customHeight="1" outlineLevel="2" collapsed="1" x14ac:dyDescent="0.25">
      <c r="B501" s="15" t="s">
        <v>486</v>
      </c>
      <c r="C501" s="16" t="s">
        <v>251</v>
      </c>
      <c r="D501" s="6" t="s">
        <v>252</v>
      </c>
      <c r="E501" s="6" t="s">
        <v>572</v>
      </c>
      <c r="F501" s="6" t="s">
        <v>491</v>
      </c>
      <c r="G501" s="6">
        <v>1</v>
      </c>
      <c r="H501" s="5">
        <v>40</v>
      </c>
      <c r="I501" s="5">
        <f t="shared" si="37"/>
        <v>80</v>
      </c>
      <c r="J501" s="5">
        <f t="shared" si="38"/>
        <v>40</v>
      </c>
      <c r="K501" s="5">
        <f t="shared" si="39"/>
        <v>80</v>
      </c>
      <c r="L501" s="7"/>
      <c r="M501" s="8"/>
    </row>
    <row r="502" spans="2:13" ht="30.75" customHeight="1" outlineLevel="2" collapsed="1" x14ac:dyDescent="0.25">
      <c r="B502" s="15" t="s">
        <v>486</v>
      </c>
      <c r="C502" s="16" t="s">
        <v>253</v>
      </c>
      <c r="D502" s="6" t="s">
        <v>254</v>
      </c>
      <c r="E502" s="6" t="s">
        <v>572</v>
      </c>
      <c r="F502" s="6" t="s">
        <v>491</v>
      </c>
      <c r="G502" s="6">
        <v>1</v>
      </c>
      <c r="H502" s="5">
        <v>40</v>
      </c>
      <c r="I502" s="5">
        <f t="shared" si="37"/>
        <v>80</v>
      </c>
      <c r="J502" s="5">
        <f t="shared" si="38"/>
        <v>40</v>
      </c>
      <c r="K502" s="5">
        <f t="shared" si="39"/>
        <v>80</v>
      </c>
      <c r="L502" s="7"/>
      <c r="M502" s="8"/>
    </row>
    <row r="503" spans="2:13" ht="30.75" customHeight="1" outlineLevel="1" x14ac:dyDescent="0.25">
      <c r="B503" s="15">
        <f>SUBTOTAL(9,B502:B502)</f>
        <v>0</v>
      </c>
      <c r="C503" s="16"/>
      <c r="D503" s="15" t="s">
        <v>255</v>
      </c>
      <c r="E503" s="6"/>
      <c r="F503" s="6"/>
      <c r="G503" s="6">
        <f>SUBTOTAL(9,G502:G502)</f>
        <v>1</v>
      </c>
      <c r="H503" s="5"/>
      <c r="I503" s="5"/>
      <c r="J503" s="5"/>
      <c r="K503" s="5"/>
      <c r="L503" s="7"/>
      <c r="M503" s="8"/>
    </row>
    <row r="504" spans="2:13" ht="30.75" customHeight="1" outlineLevel="2" collapsed="1" x14ac:dyDescent="0.25">
      <c r="B504" s="15" t="s">
        <v>486</v>
      </c>
      <c r="C504" s="16" t="s">
        <v>256</v>
      </c>
      <c r="D504" s="6" t="s">
        <v>257</v>
      </c>
      <c r="E504" s="6" t="s">
        <v>572</v>
      </c>
      <c r="F504" s="6" t="s">
        <v>469</v>
      </c>
      <c r="G504" s="6">
        <v>1</v>
      </c>
      <c r="H504" s="5">
        <v>40</v>
      </c>
      <c r="I504" s="5">
        <f t="shared" ref="I504:I535" si="40">H504*2</f>
        <v>80</v>
      </c>
      <c r="J504" s="5">
        <f t="shared" ref="J504:J535" si="41">G504*H504</f>
        <v>40</v>
      </c>
      <c r="K504" s="5">
        <f t="shared" ref="K504:K535" si="42">G504*I504</f>
        <v>80</v>
      </c>
      <c r="L504" s="7"/>
      <c r="M504" s="8"/>
    </row>
    <row r="505" spans="2:13" ht="30.75" customHeight="1" outlineLevel="2" collapsed="1" x14ac:dyDescent="0.25">
      <c r="B505" s="15" t="s">
        <v>486</v>
      </c>
      <c r="C505" s="16" t="s">
        <v>258</v>
      </c>
      <c r="D505" s="6" t="s">
        <v>259</v>
      </c>
      <c r="E505" s="6" t="s">
        <v>572</v>
      </c>
      <c r="F505" s="6" t="s">
        <v>495</v>
      </c>
      <c r="G505" s="6">
        <v>1</v>
      </c>
      <c r="H505" s="5">
        <v>40</v>
      </c>
      <c r="I505" s="5">
        <f t="shared" si="40"/>
        <v>80</v>
      </c>
      <c r="J505" s="5">
        <f t="shared" si="41"/>
        <v>40</v>
      </c>
      <c r="K505" s="5">
        <f t="shared" si="42"/>
        <v>80</v>
      </c>
      <c r="L505" s="7"/>
      <c r="M505" s="8"/>
    </row>
    <row r="506" spans="2:13" ht="30.75" customHeight="1" outlineLevel="2" x14ac:dyDescent="0.25">
      <c r="B506" s="15" t="s">
        <v>260</v>
      </c>
      <c r="C506" s="6">
        <v>94230</v>
      </c>
      <c r="D506" s="6" t="s">
        <v>261</v>
      </c>
      <c r="E506" s="6" t="s">
        <v>468</v>
      </c>
      <c r="F506" s="6" t="s">
        <v>473</v>
      </c>
      <c r="G506" s="6">
        <v>1</v>
      </c>
      <c r="H506" s="5">
        <v>30</v>
      </c>
      <c r="I506" s="5">
        <f t="shared" si="40"/>
        <v>60</v>
      </c>
      <c r="J506" s="5">
        <f t="shared" si="41"/>
        <v>30</v>
      </c>
      <c r="K506" s="5">
        <f t="shared" si="42"/>
        <v>60</v>
      </c>
      <c r="L506" s="7"/>
      <c r="M506" s="8"/>
    </row>
    <row r="507" spans="2:13" ht="30.75" customHeight="1" outlineLevel="2" x14ac:dyDescent="0.25">
      <c r="B507" s="15" t="s">
        <v>643</v>
      </c>
      <c r="C507" s="16" t="s">
        <v>262</v>
      </c>
      <c r="D507" s="6" t="s">
        <v>263</v>
      </c>
      <c r="E507" s="6" t="s">
        <v>468</v>
      </c>
      <c r="F507" s="6" t="s">
        <v>495</v>
      </c>
      <c r="G507" s="6">
        <v>1</v>
      </c>
      <c r="H507" s="5">
        <v>12</v>
      </c>
      <c r="I507" s="5">
        <f t="shared" si="40"/>
        <v>24</v>
      </c>
      <c r="J507" s="5">
        <f t="shared" si="41"/>
        <v>12</v>
      </c>
      <c r="K507" s="5">
        <f t="shared" si="42"/>
        <v>24</v>
      </c>
      <c r="L507" s="7"/>
      <c r="M507" s="8"/>
    </row>
    <row r="508" spans="2:13" ht="30.75" customHeight="1" outlineLevel="2" x14ac:dyDescent="0.25">
      <c r="B508" s="15" t="s">
        <v>643</v>
      </c>
      <c r="C508" s="16" t="s">
        <v>264</v>
      </c>
      <c r="D508" s="6" t="s">
        <v>265</v>
      </c>
      <c r="E508" s="6" t="s">
        <v>468</v>
      </c>
      <c r="F508" s="6" t="s">
        <v>473</v>
      </c>
      <c r="G508" s="6">
        <v>1</v>
      </c>
      <c r="H508" s="5">
        <v>12</v>
      </c>
      <c r="I508" s="5">
        <f t="shared" si="40"/>
        <v>24</v>
      </c>
      <c r="J508" s="5">
        <f t="shared" si="41"/>
        <v>12</v>
      </c>
      <c r="K508" s="5">
        <f t="shared" si="42"/>
        <v>24</v>
      </c>
      <c r="L508" s="7"/>
      <c r="M508" s="8"/>
    </row>
    <row r="509" spans="2:13" ht="30.75" customHeight="1" outlineLevel="2" x14ac:dyDescent="0.25">
      <c r="B509" s="15" t="s">
        <v>643</v>
      </c>
      <c r="C509" s="16" t="s">
        <v>266</v>
      </c>
      <c r="D509" s="6" t="s">
        <v>267</v>
      </c>
      <c r="E509" s="6" t="s">
        <v>468</v>
      </c>
      <c r="F509" s="6" t="s">
        <v>495</v>
      </c>
      <c r="G509" s="6">
        <v>1</v>
      </c>
      <c r="H509" s="5">
        <v>12</v>
      </c>
      <c r="I509" s="5">
        <f t="shared" si="40"/>
        <v>24</v>
      </c>
      <c r="J509" s="5">
        <f t="shared" si="41"/>
        <v>12</v>
      </c>
      <c r="K509" s="5">
        <f t="shared" si="42"/>
        <v>24</v>
      </c>
      <c r="L509" s="7"/>
      <c r="M509" s="8"/>
    </row>
    <row r="510" spans="2:13" ht="30.75" customHeight="1" outlineLevel="2" x14ac:dyDescent="0.25">
      <c r="B510" s="15" t="s">
        <v>643</v>
      </c>
      <c r="C510" s="16" t="s">
        <v>268</v>
      </c>
      <c r="D510" s="6" t="s">
        <v>269</v>
      </c>
      <c r="E510" s="6" t="s">
        <v>472</v>
      </c>
      <c r="F510" s="6" t="s">
        <v>548</v>
      </c>
      <c r="G510" s="6">
        <v>1</v>
      </c>
      <c r="H510" s="5">
        <v>12</v>
      </c>
      <c r="I510" s="5">
        <f t="shared" si="40"/>
        <v>24</v>
      </c>
      <c r="J510" s="5">
        <f t="shared" si="41"/>
        <v>12</v>
      </c>
      <c r="K510" s="5">
        <f t="shared" si="42"/>
        <v>24</v>
      </c>
      <c r="L510" s="7"/>
      <c r="M510" s="8"/>
    </row>
    <row r="511" spans="2:13" ht="30.75" customHeight="1" outlineLevel="2" x14ac:dyDescent="0.25">
      <c r="B511" s="15" t="s">
        <v>643</v>
      </c>
      <c r="C511" s="16" t="s">
        <v>737</v>
      </c>
      <c r="D511" s="6" t="s">
        <v>738</v>
      </c>
      <c r="E511" s="6" t="s">
        <v>468</v>
      </c>
      <c r="F511" s="6" t="s">
        <v>485</v>
      </c>
      <c r="G511" s="6">
        <v>1</v>
      </c>
      <c r="H511" s="5">
        <v>8</v>
      </c>
      <c r="I511" s="5">
        <f t="shared" si="40"/>
        <v>16</v>
      </c>
      <c r="J511" s="5">
        <f t="shared" si="41"/>
        <v>8</v>
      </c>
      <c r="K511" s="5">
        <f t="shared" si="42"/>
        <v>16</v>
      </c>
      <c r="L511" s="7"/>
      <c r="M511" s="8"/>
    </row>
    <row r="512" spans="2:13" ht="30.75" customHeight="1" outlineLevel="2" x14ac:dyDescent="0.25">
      <c r="B512" s="15" t="s">
        <v>646</v>
      </c>
      <c r="C512" s="6" t="s">
        <v>483</v>
      </c>
      <c r="D512" s="6" t="s">
        <v>270</v>
      </c>
      <c r="E512" s="6" t="s">
        <v>468</v>
      </c>
      <c r="F512" s="6" t="s">
        <v>483</v>
      </c>
      <c r="G512" s="6">
        <v>1</v>
      </c>
      <c r="H512" s="5">
        <v>27</v>
      </c>
      <c r="I512" s="5">
        <f t="shared" si="40"/>
        <v>54</v>
      </c>
      <c r="J512" s="5">
        <f t="shared" si="41"/>
        <v>27</v>
      </c>
      <c r="K512" s="5">
        <f t="shared" si="42"/>
        <v>54</v>
      </c>
      <c r="L512" s="7"/>
      <c r="M512" s="8"/>
    </row>
    <row r="513" spans="2:13" ht="30.75" customHeight="1" outlineLevel="2" x14ac:dyDescent="0.25">
      <c r="B513" s="15" t="s">
        <v>646</v>
      </c>
      <c r="C513" s="6" t="s">
        <v>271</v>
      </c>
      <c r="D513" s="6" t="s">
        <v>272</v>
      </c>
      <c r="E513" s="6" t="s">
        <v>468</v>
      </c>
      <c r="F513" s="6" t="s">
        <v>548</v>
      </c>
      <c r="G513" s="6">
        <v>1</v>
      </c>
      <c r="H513" s="5">
        <v>35</v>
      </c>
      <c r="I513" s="5">
        <f t="shared" si="40"/>
        <v>70</v>
      </c>
      <c r="J513" s="5">
        <f t="shared" si="41"/>
        <v>35</v>
      </c>
      <c r="K513" s="5">
        <f t="shared" si="42"/>
        <v>70</v>
      </c>
      <c r="L513" s="7"/>
      <c r="M513" s="8"/>
    </row>
    <row r="514" spans="2:13" ht="30.75" customHeight="1" outlineLevel="2" x14ac:dyDescent="0.25">
      <c r="B514" s="15" t="s">
        <v>591</v>
      </c>
      <c r="C514" s="6">
        <v>70113</v>
      </c>
      <c r="D514" s="6" t="s">
        <v>273</v>
      </c>
      <c r="E514" s="6" t="s">
        <v>468</v>
      </c>
      <c r="F514" s="6" t="s">
        <v>491</v>
      </c>
      <c r="G514" s="6">
        <v>1</v>
      </c>
      <c r="H514" s="5">
        <v>30</v>
      </c>
      <c r="I514" s="5">
        <f t="shared" si="40"/>
        <v>60</v>
      </c>
      <c r="J514" s="5">
        <f t="shared" si="41"/>
        <v>30</v>
      </c>
      <c r="K514" s="5">
        <f t="shared" si="42"/>
        <v>60</v>
      </c>
      <c r="L514" s="7"/>
      <c r="M514" s="8"/>
    </row>
    <row r="515" spans="2:13" ht="30.75" customHeight="1" outlineLevel="2" x14ac:dyDescent="0.25">
      <c r="B515" s="15" t="s">
        <v>591</v>
      </c>
      <c r="C515" s="6">
        <v>11746</v>
      </c>
      <c r="D515" s="6" t="s">
        <v>274</v>
      </c>
      <c r="E515" s="6" t="s">
        <v>472</v>
      </c>
      <c r="F515" s="6">
        <v>46</v>
      </c>
      <c r="G515" s="6">
        <v>1</v>
      </c>
      <c r="H515" s="5">
        <v>30</v>
      </c>
      <c r="I515" s="5">
        <f t="shared" si="40"/>
        <v>60</v>
      </c>
      <c r="J515" s="5">
        <f t="shared" si="41"/>
        <v>30</v>
      </c>
      <c r="K515" s="5">
        <f t="shared" si="42"/>
        <v>60</v>
      </c>
      <c r="L515" s="7"/>
      <c r="M515" s="8"/>
    </row>
    <row r="516" spans="2:13" ht="30.75" customHeight="1" outlineLevel="2" x14ac:dyDescent="0.25">
      <c r="B516" s="15" t="s">
        <v>591</v>
      </c>
      <c r="C516" s="16" t="s">
        <v>275</v>
      </c>
      <c r="D516" s="6" t="s">
        <v>276</v>
      </c>
      <c r="E516" s="6" t="s">
        <v>572</v>
      </c>
      <c r="F516" s="6" t="s">
        <v>483</v>
      </c>
      <c r="G516" s="6">
        <v>1</v>
      </c>
      <c r="H516" s="5">
        <v>32</v>
      </c>
      <c r="I516" s="5">
        <f t="shared" si="40"/>
        <v>64</v>
      </c>
      <c r="J516" s="5">
        <f t="shared" si="41"/>
        <v>32</v>
      </c>
      <c r="K516" s="5">
        <f t="shared" si="42"/>
        <v>64</v>
      </c>
      <c r="L516" s="7"/>
      <c r="M516" s="8"/>
    </row>
    <row r="517" spans="2:13" ht="30.75" customHeight="1" outlineLevel="2" x14ac:dyDescent="0.25">
      <c r="B517" s="15" t="s">
        <v>591</v>
      </c>
      <c r="C517" s="6">
        <v>75070</v>
      </c>
      <c r="D517" s="6" t="s">
        <v>277</v>
      </c>
      <c r="E517" s="6" t="s">
        <v>468</v>
      </c>
      <c r="F517" s="6" t="s">
        <v>483</v>
      </c>
      <c r="G517" s="6">
        <v>1</v>
      </c>
      <c r="H517" s="5">
        <v>12</v>
      </c>
      <c r="I517" s="5">
        <f t="shared" si="40"/>
        <v>24</v>
      </c>
      <c r="J517" s="5">
        <f t="shared" si="41"/>
        <v>12</v>
      </c>
      <c r="K517" s="5">
        <f t="shared" si="42"/>
        <v>24</v>
      </c>
      <c r="L517" s="7"/>
      <c r="M517" s="8"/>
    </row>
    <row r="518" spans="2:13" ht="30.75" customHeight="1" outlineLevel="2" x14ac:dyDescent="0.25">
      <c r="B518" s="15" t="s">
        <v>591</v>
      </c>
      <c r="C518" s="6">
        <v>10086</v>
      </c>
      <c r="D518" s="6" t="s">
        <v>278</v>
      </c>
      <c r="E518" s="6" t="s">
        <v>468</v>
      </c>
      <c r="F518" s="6" t="s">
        <v>508</v>
      </c>
      <c r="G518" s="6">
        <v>1</v>
      </c>
      <c r="H518" s="5">
        <v>40</v>
      </c>
      <c r="I518" s="5">
        <f t="shared" si="40"/>
        <v>80</v>
      </c>
      <c r="J518" s="5">
        <f t="shared" si="41"/>
        <v>40</v>
      </c>
      <c r="K518" s="5">
        <f t="shared" si="42"/>
        <v>80</v>
      </c>
      <c r="L518" s="7"/>
      <c r="M518" s="8"/>
    </row>
    <row r="519" spans="2:13" ht="30.75" customHeight="1" outlineLevel="2" x14ac:dyDescent="0.25">
      <c r="B519" s="15" t="s">
        <v>591</v>
      </c>
      <c r="C519" s="6" t="s">
        <v>483</v>
      </c>
      <c r="D519" s="6" t="s">
        <v>279</v>
      </c>
      <c r="E519" s="6" t="s">
        <v>468</v>
      </c>
      <c r="F519" s="6" t="s">
        <v>485</v>
      </c>
      <c r="G519" s="6">
        <v>1</v>
      </c>
      <c r="H519" s="5">
        <v>40</v>
      </c>
      <c r="I519" s="5">
        <f t="shared" si="40"/>
        <v>80</v>
      </c>
      <c r="J519" s="5">
        <f t="shared" si="41"/>
        <v>40</v>
      </c>
      <c r="K519" s="5">
        <f t="shared" si="42"/>
        <v>80</v>
      </c>
      <c r="L519" s="7"/>
      <c r="M519" s="8"/>
    </row>
    <row r="520" spans="2:13" ht="30.75" customHeight="1" outlineLevel="2" x14ac:dyDescent="0.25">
      <c r="B520" s="15" t="s">
        <v>591</v>
      </c>
      <c r="C520" s="16" t="s">
        <v>280</v>
      </c>
      <c r="D520" s="6" t="s">
        <v>281</v>
      </c>
      <c r="E520" s="6" t="s">
        <v>468</v>
      </c>
      <c r="F520" s="6" t="s">
        <v>282</v>
      </c>
      <c r="G520" s="6">
        <v>1</v>
      </c>
      <c r="H520" s="5">
        <v>40</v>
      </c>
      <c r="I520" s="5">
        <f t="shared" si="40"/>
        <v>80</v>
      </c>
      <c r="J520" s="5">
        <f t="shared" si="41"/>
        <v>40</v>
      </c>
      <c r="K520" s="5">
        <f t="shared" si="42"/>
        <v>80</v>
      </c>
      <c r="L520" s="7"/>
      <c r="M520" s="8"/>
    </row>
    <row r="521" spans="2:13" s="8" customFormat="1" ht="30.75" customHeight="1" outlineLevel="2" x14ac:dyDescent="0.25">
      <c r="B521" s="15" t="s">
        <v>591</v>
      </c>
      <c r="C521" s="6" t="s">
        <v>483</v>
      </c>
      <c r="D521" s="6" t="s">
        <v>283</v>
      </c>
      <c r="E521" s="6" t="s">
        <v>468</v>
      </c>
      <c r="F521" s="6" t="s">
        <v>284</v>
      </c>
      <c r="G521" s="6">
        <v>1</v>
      </c>
      <c r="H521" s="5">
        <v>40</v>
      </c>
      <c r="I521" s="5">
        <f t="shared" si="40"/>
        <v>80</v>
      </c>
      <c r="J521" s="5">
        <f t="shared" si="41"/>
        <v>40</v>
      </c>
      <c r="K521" s="5">
        <f t="shared" si="42"/>
        <v>80</v>
      </c>
      <c r="L521" s="7"/>
    </row>
    <row r="522" spans="2:13" ht="30.75" customHeight="1" outlineLevel="2" x14ac:dyDescent="0.25">
      <c r="B522" s="15" t="s">
        <v>591</v>
      </c>
      <c r="C522" s="6" t="s">
        <v>483</v>
      </c>
      <c r="D522" s="6" t="s">
        <v>285</v>
      </c>
      <c r="E522" s="6" t="s">
        <v>468</v>
      </c>
      <c r="F522" s="6" t="s">
        <v>284</v>
      </c>
      <c r="G522" s="6">
        <v>1</v>
      </c>
      <c r="H522" s="5">
        <v>40</v>
      </c>
      <c r="I522" s="5">
        <f t="shared" si="40"/>
        <v>80</v>
      </c>
      <c r="J522" s="5">
        <f t="shared" si="41"/>
        <v>40</v>
      </c>
      <c r="K522" s="5">
        <f t="shared" si="42"/>
        <v>80</v>
      </c>
      <c r="L522" s="7"/>
      <c r="M522" s="8"/>
    </row>
    <row r="523" spans="2:13" ht="30.75" customHeight="1" outlineLevel="2" collapsed="1" x14ac:dyDescent="0.25">
      <c r="B523" s="15" t="s">
        <v>591</v>
      </c>
      <c r="C523" s="6" t="s">
        <v>483</v>
      </c>
      <c r="D523" s="6" t="s">
        <v>286</v>
      </c>
      <c r="E523" s="6" t="s">
        <v>468</v>
      </c>
      <c r="F523" s="6" t="s">
        <v>287</v>
      </c>
      <c r="G523" s="6">
        <v>1</v>
      </c>
      <c r="H523" s="5">
        <v>40</v>
      </c>
      <c r="I523" s="5">
        <f t="shared" si="40"/>
        <v>80</v>
      </c>
      <c r="J523" s="5">
        <f t="shared" si="41"/>
        <v>40</v>
      </c>
      <c r="K523" s="5">
        <f t="shared" si="42"/>
        <v>80</v>
      </c>
      <c r="L523" s="7"/>
      <c r="M523" s="8"/>
    </row>
    <row r="524" spans="2:13" ht="30.75" customHeight="1" outlineLevel="2" collapsed="1" x14ac:dyDescent="0.25">
      <c r="B524" s="15" t="s">
        <v>591</v>
      </c>
      <c r="C524" s="6" t="s">
        <v>483</v>
      </c>
      <c r="D524" s="6" t="s">
        <v>288</v>
      </c>
      <c r="E524" s="6" t="s">
        <v>468</v>
      </c>
      <c r="F524" s="6" t="s">
        <v>289</v>
      </c>
      <c r="G524" s="6">
        <v>1</v>
      </c>
      <c r="H524" s="5">
        <v>40</v>
      </c>
      <c r="I524" s="5">
        <f t="shared" si="40"/>
        <v>80</v>
      </c>
      <c r="J524" s="5">
        <f t="shared" si="41"/>
        <v>40</v>
      </c>
      <c r="K524" s="5">
        <f t="shared" si="42"/>
        <v>80</v>
      </c>
      <c r="L524" s="7"/>
      <c r="M524" s="8"/>
    </row>
    <row r="525" spans="2:13" ht="30.75" customHeight="1" outlineLevel="2" collapsed="1" x14ac:dyDescent="0.25">
      <c r="B525" s="15" t="s">
        <v>591</v>
      </c>
      <c r="C525" s="6" t="s">
        <v>483</v>
      </c>
      <c r="D525" s="6" t="s">
        <v>290</v>
      </c>
      <c r="E525" s="6" t="s">
        <v>468</v>
      </c>
      <c r="F525" s="6" t="s">
        <v>287</v>
      </c>
      <c r="G525" s="6">
        <v>1</v>
      </c>
      <c r="H525" s="5">
        <v>40</v>
      </c>
      <c r="I525" s="5">
        <f t="shared" si="40"/>
        <v>80</v>
      </c>
      <c r="J525" s="5">
        <f t="shared" si="41"/>
        <v>40</v>
      </c>
      <c r="K525" s="5">
        <f t="shared" si="42"/>
        <v>80</v>
      </c>
      <c r="L525" s="7"/>
      <c r="M525" s="8"/>
    </row>
    <row r="526" spans="2:13" ht="30.75" customHeight="1" outlineLevel="2" collapsed="1" x14ac:dyDescent="0.25">
      <c r="B526" s="15" t="s">
        <v>591</v>
      </c>
      <c r="C526" s="6" t="s">
        <v>483</v>
      </c>
      <c r="D526" s="6" t="s">
        <v>291</v>
      </c>
      <c r="E526" s="6" t="s">
        <v>468</v>
      </c>
      <c r="F526" s="6" t="s">
        <v>292</v>
      </c>
      <c r="G526" s="6">
        <v>1</v>
      </c>
      <c r="H526" s="5">
        <v>80</v>
      </c>
      <c r="I526" s="5">
        <f t="shared" si="40"/>
        <v>160</v>
      </c>
      <c r="J526" s="5">
        <f t="shared" si="41"/>
        <v>80</v>
      </c>
      <c r="K526" s="5">
        <f t="shared" si="42"/>
        <v>160</v>
      </c>
      <c r="L526" s="7"/>
      <c r="M526" s="8"/>
    </row>
    <row r="527" spans="2:13" ht="30.75" customHeight="1" outlineLevel="2" collapsed="1" x14ac:dyDescent="0.25">
      <c r="B527" s="15" t="s">
        <v>591</v>
      </c>
      <c r="C527" s="16" t="s">
        <v>293</v>
      </c>
      <c r="D527" s="6" t="s">
        <v>97</v>
      </c>
      <c r="E527" s="6" t="s">
        <v>468</v>
      </c>
      <c r="F527" s="6" t="s">
        <v>491</v>
      </c>
      <c r="G527" s="6">
        <v>1</v>
      </c>
      <c r="H527" s="5">
        <v>17</v>
      </c>
      <c r="I527" s="5">
        <f t="shared" si="40"/>
        <v>34</v>
      </c>
      <c r="J527" s="5">
        <f t="shared" si="41"/>
        <v>17</v>
      </c>
      <c r="K527" s="5">
        <f t="shared" si="42"/>
        <v>34</v>
      </c>
      <c r="L527" s="7"/>
      <c r="M527" s="8"/>
    </row>
    <row r="528" spans="2:13" ht="30.75" customHeight="1" outlineLevel="2" collapsed="1" x14ac:dyDescent="0.25">
      <c r="B528" s="15" t="s">
        <v>591</v>
      </c>
      <c r="C528" s="16" t="s">
        <v>275</v>
      </c>
      <c r="D528" s="6" t="s">
        <v>294</v>
      </c>
      <c r="E528" s="6" t="s">
        <v>572</v>
      </c>
      <c r="F528" s="6" t="s">
        <v>483</v>
      </c>
      <c r="G528" s="6">
        <v>1</v>
      </c>
      <c r="H528" s="5">
        <v>17</v>
      </c>
      <c r="I528" s="5">
        <f t="shared" si="40"/>
        <v>34</v>
      </c>
      <c r="J528" s="5">
        <f t="shared" si="41"/>
        <v>17</v>
      </c>
      <c r="K528" s="5">
        <f t="shared" si="42"/>
        <v>34</v>
      </c>
      <c r="L528" s="7"/>
      <c r="M528" s="8"/>
    </row>
    <row r="529" spans="2:13" ht="30.75" customHeight="1" outlineLevel="2" collapsed="1" x14ac:dyDescent="0.25">
      <c r="B529" s="15" t="s">
        <v>591</v>
      </c>
      <c r="C529" s="16" t="s">
        <v>295</v>
      </c>
      <c r="D529" s="6" t="s">
        <v>296</v>
      </c>
      <c r="E529" s="6" t="s">
        <v>468</v>
      </c>
      <c r="F529" s="6" t="s">
        <v>495</v>
      </c>
      <c r="G529" s="6">
        <v>1</v>
      </c>
      <c r="H529" s="5">
        <v>120</v>
      </c>
      <c r="I529" s="5">
        <f t="shared" si="40"/>
        <v>240</v>
      </c>
      <c r="J529" s="5">
        <f t="shared" si="41"/>
        <v>120</v>
      </c>
      <c r="K529" s="5">
        <f t="shared" si="42"/>
        <v>240</v>
      </c>
      <c r="L529" s="7"/>
      <c r="M529" s="8"/>
    </row>
    <row r="530" spans="2:13" ht="30.75" customHeight="1" outlineLevel="2" collapsed="1" x14ac:dyDescent="0.25">
      <c r="B530" s="15" t="s">
        <v>591</v>
      </c>
      <c r="C530" s="16" t="s">
        <v>297</v>
      </c>
      <c r="D530" s="6" t="s">
        <v>298</v>
      </c>
      <c r="E530" s="6" t="s">
        <v>468</v>
      </c>
      <c r="F530" s="6" t="s">
        <v>508</v>
      </c>
      <c r="G530" s="6">
        <v>1</v>
      </c>
      <c r="H530" s="5">
        <v>125</v>
      </c>
      <c r="I530" s="5">
        <f t="shared" si="40"/>
        <v>250</v>
      </c>
      <c r="J530" s="5">
        <f t="shared" si="41"/>
        <v>125</v>
      </c>
      <c r="K530" s="5">
        <f t="shared" si="42"/>
        <v>250</v>
      </c>
      <c r="L530" s="7"/>
      <c r="M530" s="8"/>
    </row>
    <row r="531" spans="2:13" ht="30.75" customHeight="1" outlineLevel="2" collapsed="1" x14ac:dyDescent="0.25">
      <c r="B531" s="15" t="s">
        <v>591</v>
      </c>
      <c r="C531" s="16" t="s">
        <v>699</v>
      </c>
      <c r="D531" s="6" t="s">
        <v>700</v>
      </c>
      <c r="E531" s="6" t="s">
        <v>468</v>
      </c>
      <c r="F531" s="6" t="s">
        <v>491</v>
      </c>
      <c r="G531" s="6">
        <v>1</v>
      </c>
      <c r="H531" s="5">
        <v>17</v>
      </c>
      <c r="I531" s="5">
        <f t="shared" si="40"/>
        <v>34</v>
      </c>
      <c r="J531" s="5">
        <f t="shared" si="41"/>
        <v>17</v>
      </c>
      <c r="K531" s="5">
        <f t="shared" si="42"/>
        <v>34</v>
      </c>
      <c r="L531" s="7"/>
      <c r="M531" s="8"/>
    </row>
    <row r="532" spans="2:13" ht="30.75" customHeight="1" outlineLevel="2" x14ac:dyDescent="0.25">
      <c r="B532" s="15" t="s">
        <v>591</v>
      </c>
      <c r="C532" s="16" t="s">
        <v>299</v>
      </c>
      <c r="D532" s="6" t="s">
        <v>300</v>
      </c>
      <c r="E532" s="6" t="s">
        <v>468</v>
      </c>
      <c r="F532" s="6" t="s">
        <v>483</v>
      </c>
      <c r="G532" s="6">
        <v>1</v>
      </c>
      <c r="H532" s="5">
        <v>30</v>
      </c>
      <c r="I532" s="5">
        <f t="shared" si="40"/>
        <v>60</v>
      </c>
      <c r="J532" s="5">
        <f t="shared" si="41"/>
        <v>30</v>
      </c>
      <c r="K532" s="5">
        <f t="shared" si="42"/>
        <v>60</v>
      </c>
      <c r="L532" s="7"/>
      <c r="M532" s="8"/>
    </row>
    <row r="533" spans="2:13" ht="30.75" customHeight="1" outlineLevel="2" x14ac:dyDescent="0.25">
      <c r="B533" s="15" t="s">
        <v>591</v>
      </c>
      <c r="C533" s="6">
        <v>96520</v>
      </c>
      <c r="D533" s="6" t="s">
        <v>716</v>
      </c>
      <c r="E533" s="6" t="s">
        <v>468</v>
      </c>
      <c r="F533" s="6" t="s">
        <v>301</v>
      </c>
      <c r="G533" s="6">
        <v>1</v>
      </c>
      <c r="H533" s="5">
        <v>32</v>
      </c>
      <c r="I533" s="5">
        <f t="shared" si="40"/>
        <v>64</v>
      </c>
      <c r="J533" s="5">
        <f t="shared" si="41"/>
        <v>32</v>
      </c>
      <c r="K533" s="5">
        <f t="shared" si="42"/>
        <v>64</v>
      </c>
      <c r="L533" s="7"/>
      <c r="M533" s="8"/>
    </row>
    <row r="534" spans="2:13" ht="30.75" customHeight="1" outlineLevel="2" x14ac:dyDescent="0.25">
      <c r="B534" s="15" t="s">
        <v>591</v>
      </c>
      <c r="C534" s="16" t="s">
        <v>302</v>
      </c>
      <c r="D534" s="6" t="s">
        <v>303</v>
      </c>
      <c r="E534" s="6" t="s">
        <v>468</v>
      </c>
      <c r="F534" s="6" t="s">
        <v>745</v>
      </c>
      <c r="G534" s="6">
        <v>1</v>
      </c>
      <c r="H534" s="5">
        <v>137.5</v>
      </c>
      <c r="I534" s="5">
        <f t="shared" si="40"/>
        <v>275</v>
      </c>
      <c r="J534" s="5">
        <f t="shared" si="41"/>
        <v>137.5</v>
      </c>
      <c r="K534" s="5">
        <f t="shared" si="42"/>
        <v>275</v>
      </c>
      <c r="L534" s="7"/>
      <c r="M534" s="8"/>
    </row>
    <row r="535" spans="2:13" ht="30.75" customHeight="1" outlineLevel="2" x14ac:dyDescent="0.25">
      <c r="B535" s="15" t="s">
        <v>591</v>
      </c>
      <c r="C535" s="6">
        <v>28455</v>
      </c>
      <c r="D535" s="6" t="s">
        <v>304</v>
      </c>
      <c r="E535" s="6" t="s">
        <v>468</v>
      </c>
      <c r="F535" s="6" t="s">
        <v>495</v>
      </c>
      <c r="G535" s="6">
        <v>1</v>
      </c>
      <c r="H535" s="5">
        <v>60</v>
      </c>
      <c r="I535" s="5">
        <f t="shared" si="40"/>
        <v>120</v>
      </c>
      <c r="J535" s="5">
        <f t="shared" si="41"/>
        <v>60</v>
      </c>
      <c r="K535" s="5">
        <f t="shared" si="42"/>
        <v>120</v>
      </c>
      <c r="L535" s="7"/>
      <c r="M535" s="8"/>
    </row>
    <row r="536" spans="2:13" ht="30.75" customHeight="1" outlineLevel="2" x14ac:dyDescent="0.25">
      <c r="B536" s="15" t="s">
        <v>591</v>
      </c>
      <c r="C536" s="6">
        <v>10282</v>
      </c>
      <c r="D536" s="6" t="s">
        <v>305</v>
      </c>
      <c r="E536" s="6" t="s">
        <v>468</v>
      </c>
      <c r="F536" s="6" t="s">
        <v>469</v>
      </c>
      <c r="G536" s="6">
        <v>1</v>
      </c>
      <c r="H536" s="5">
        <v>18</v>
      </c>
      <c r="I536" s="5">
        <f t="shared" ref="I536:I567" si="43">H536*2</f>
        <v>36</v>
      </c>
      <c r="J536" s="5">
        <f t="shared" ref="J536:J567" si="44">G536*H536</f>
        <v>18</v>
      </c>
      <c r="K536" s="5">
        <f t="shared" ref="K536:K567" si="45">G536*I536</f>
        <v>36</v>
      </c>
      <c r="L536" s="7"/>
      <c r="M536" s="8"/>
    </row>
    <row r="537" spans="2:13" ht="30.75" customHeight="1" outlineLevel="2" x14ac:dyDescent="0.25">
      <c r="B537" s="15" t="s">
        <v>591</v>
      </c>
      <c r="C537" s="16" t="s">
        <v>306</v>
      </c>
      <c r="D537" s="6" t="s">
        <v>113</v>
      </c>
      <c r="E537" s="6" t="s">
        <v>468</v>
      </c>
      <c r="F537" s="6" t="s">
        <v>495</v>
      </c>
      <c r="G537" s="6">
        <v>1</v>
      </c>
      <c r="H537" s="5">
        <v>21</v>
      </c>
      <c r="I537" s="5">
        <f t="shared" si="43"/>
        <v>42</v>
      </c>
      <c r="J537" s="5">
        <f t="shared" si="44"/>
        <v>21</v>
      </c>
      <c r="K537" s="5">
        <f t="shared" si="45"/>
        <v>42</v>
      </c>
      <c r="L537" s="7"/>
      <c r="M537" s="8"/>
    </row>
    <row r="538" spans="2:13" ht="30.75" customHeight="1" outlineLevel="2" x14ac:dyDescent="0.25">
      <c r="B538" s="15" t="s">
        <v>591</v>
      </c>
      <c r="C538" s="6">
        <v>96570</v>
      </c>
      <c r="D538" s="6" t="s">
        <v>307</v>
      </c>
      <c r="E538" s="6" t="s">
        <v>572</v>
      </c>
      <c r="F538" s="6" t="s">
        <v>308</v>
      </c>
      <c r="G538" s="6">
        <v>1</v>
      </c>
      <c r="H538" s="5">
        <v>35</v>
      </c>
      <c r="I538" s="5">
        <f t="shared" si="43"/>
        <v>70</v>
      </c>
      <c r="J538" s="5">
        <f t="shared" si="44"/>
        <v>35</v>
      </c>
      <c r="K538" s="5">
        <f t="shared" si="45"/>
        <v>70</v>
      </c>
      <c r="L538" s="7"/>
      <c r="M538" s="8"/>
    </row>
    <row r="539" spans="2:13" ht="30.75" customHeight="1" outlineLevel="2" x14ac:dyDescent="0.25">
      <c r="B539" s="15" t="s">
        <v>591</v>
      </c>
      <c r="C539" s="16" t="s">
        <v>309</v>
      </c>
      <c r="D539" s="6" t="s">
        <v>310</v>
      </c>
      <c r="E539" s="6" t="s">
        <v>468</v>
      </c>
      <c r="F539" s="6" t="s">
        <v>469</v>
      </c>
      <c r="G539" s="6">
        <v>1</v>
      </c>
      <c r="H539" s="5">
        <v>22</v>
      </c>
      <c r="I539" s="5">
        <f t="shared" si="43"/>
        <v>44</v>
      </c>
      <c r="J539" s="5">
        <f t="shared" si="44"/>
        <v>22</v>
      </c>
      <c r="K539" s="5">
        <f t="shared" si="45"/>
        <v>44</v>
      </c>
      <c r="L539" s="7"/>
      <c r="M539" s="8"/>
    </row>
    <row r="540" spans="2:13" ht="30.75" customHeight="1" outlineLevel="2" collapsed="1" x14ac:dyDescent="0.25">
      <c r="B540" s="15" t="s">
        <v>591</v>
      </c>
      <c r="C540" s="6">
        <v>10113</v>
      </c>
      <c r="D540" s="6" t="s">
        <v>119</v>
      </c>
      <c r="E540" s="6" t="s">
        <v>468</v>
      </c>
      <c r="F540" s="6" t="s">
        <v>491</v>
      </c>
      <c r="G540" s="6">
        <v>1</v>
      </c>
      <c r="H540" s="5">
        <v>12</v>
      </c>
      <c r="I540" s="5">
        <f t="shared" si="43"/>
        <v>24</v>
      </c>
      <c r="J540" s="5">
        <f t="shared" si="44"/>
        <v>12</v>
      </c>
      <c r="K540" s="5">
        <f t="shared" si="45"/>
        <v>24</v>
      </c>
      <c r="L540" s="7"/>
      <c r="M540" s="8"/>
    </row>
    <row r="541" spans="2:13" ht="30.75" customHeight="1" outlineLevel="2" collapsed="1" x14ac:dyDescent="0.25">
      <c r="B541" s="15" t="s">
        <v>591</v>
      </c>
      <c r="C541" s="6">
        <v>10394</v>
      </c>
      <c r="D541" s="6" t="s">
        <v>311</v>
      </c>
      <c r="E541" s="6" t="s">
        <v>468</v>
      </c>
      <c r="F541" s="6" t="s">
        <v>485</v>
      </c>
      <c r="G541" s="6">
        <v>1</v>
      </c>
      <c r="H541" s="5">
        <v>19</v>
      </c>
      <c r="I541" s="5">
        <f t="shared" si="43"/>
        <v>38</v>
      </c>
      <c r="J541" s="5">
        <f t="shared" si="44"/>
        <v>19</v>
      </c>
      <c r="K541" s="5">
        <f t="shared" si="45"/>
        <v>38</v>
      </c>
      <c r="L541" s="7"/>
      <c r="M541" s="8"/>
    </row>
    <row r="542" spans="2:13" ht="30.75" customHeight="1" outlineLevel="2" collapsed="1" x14ac:dyDescent="0.25">
      <c r="B542" s="15" t="s">
        <v>591</v>
      </c>
      <c r="C542" s="6">
        <v>10384</v>
      </c>
      <c r="D542" s="6" t="s">
        <v>312</v>
      </c>
      <c r="E542" s="6" t="s">
        <v>468</v>
      </c>
      <c r="F542" s="6" t="s">
        <v>485</v>
      </c>
      <c r="G542" s="6">
        <v>1</v>
      </c>
      <c r="H542" s="5">
        <v>19</v>
      </c>
      <c r="I542" s="5">
        <f t="shared" si="43"/>
        <v>38</v>
      </c>
      <c r="J542" s="5">
        <f t="shared" si="44"/>
        <v>19</v>
      </c>
      <c r="K542" s="5">
        <f t="shared" si="45"/>
        <v>38</v>
      </c>
      <c r="L542" s="7"/>
      <c r="M542" s="8"/>
    </row>
    <row r="543" spans="2:13" ht="30.75" customHeight="1" outlineLevel="2" collapsed="1" x14ac:dyDescent="0.25">
      <c r="B543" s="15" t="s">
        <v>591</v>
      </c>
      <c r="C543" s="6">
        <v>10454</v>
      </c>
      <c r="D543" s="6" t="s">
        <v>313</v>
      </c>
      <c r="E543" s="6" t="s">
        <v>468</v>
      </c>
      <c r="F543" s="6" t="s">
        <v>485</v>
      </c>
      <c r="G543" s="6">
        <v>1</v>
      </c>
      <c r="H543" s="5">
        <v>19</v>
      </c>
      <c r="I543" s="5">
        <f t="shared" si="43"/>
        <v>38</v>
      </c>
      <c r="J543" s="5">
        <f t="shared" si="44"/>
        <v>19</v>
      </c>
      <c r="K543" s="5">
        <f t="shared" si="45"/>
        <v>38</v>
      </c>
      <c r="L543" s="7"/>
      <c r="M543" s="8"/>
    </row>
    <row r="544" spans="2:13" ht="30.75" customHeight="1" outlineLevel="2" collapsed="1" x14ac:dyDescent="0.25">
      <c r="B544" s="15" t="s">
        <v>591</v>
      </c>
      <c r="C544" s="6">
        <v>10464</v>
      </c>
      <c r="D544" s="6" t="s">
        <v>314</v>
      </c>
      <c r="E544" s="6" t="s">
        <v>468</v>
      </c>
      <c r="F544" s="6" t="s">
        <v>485</v>
      </c>
      <c r="G544" s="6">
        <v>1</v>
      </c>
      <c r="H544" s="5">
        <v>19</v>
      </c>
      <c r="I544" s="5">
        <f t="shared" si="43"/>
        <v>38</v>
      </c>
      <c r="J544" s="5">
        <f t="shared" si="44"/>
        <v>19</v>
      </c>
      <c r="K544" s="5">
        <f t="shared" si="45"/>
        <v>38</v>
      </c>
      <c r="L544" s="7"/>
      <c r="M544" s="8"/>
    </row>
    <row r="545" spans="2:13" ht="30.75" customHeight="1" outlineLevel="2" x14ac:dyDescent="0.25">
      <c r="B545" s="15" t="s">
        <v>591</v>
      </c>
      <c r="C545" s="6">
        <v>10771</v>
      </c>
      <c r="D545" s="6" t="s">
        <v>317</v>
      </c>
      <c r="E545" s="6" t="s">
        <v>468</v>
      </c>
      <c r="F545" s="6" t="s">
        <v>512</v>
      </c>
      <c r="G545" s="6">
        <v>1</v>
      </c>
      <c r="H545" s="5">
        <v>25</v>
      </c>
      <c r="I545" s="5">
        <f t="shared" si="43"/>
        <v>50</v>
      </c>
      <c r="J545" s="5">
        <f t="shared" si="44"/>
        <v>25</v>
      </c>
      <c r="K545" s="5">
        <f t="shared" si="45"/>
        <v>50</v>
      </c>
      <c r="L545" s="7"/>
      <c r="M545" s="8"/>
    </row>
    <row r="546" spans="2:13" ht="30.75" customHeight="1" outlineLevel="2" x14ac:dyDescent="0.25">
      <c r="B546" s="15" t="s">
        <v>591</v>
      </c>
      <c r="C546" s="6">
        <v>10772</v>
      </c>
      <c r="D546" s="6" t="s">
        <v>318</v>
      </c>
      <c r="E546" s="6" t="s">
        <v>468</v>
      </c>
      <c r="F546" s="6" t="s">
        <v>469</v>
      </c>
      <c r="G546" s="6">
        <v>1</v>
      </c>
      <c r="H546" s="5">
        <v>25</v>
      </c>
      <c r="I546" s="5">
        <f t="shared" si="43"/>
        <v>50</v>
      </c>
      <c r="J546" s="5">
        <f t="shared" si="44"/>
        <v>25</v>
      </c>
      <c r="K546" s="5">
        <f t="shared" si="45"/>
        <v>50</v>
      </c>
      <c r="L546" s="7"/>
      <c r="M546" s="8"/>
    </row>
    <row r="547" spans="2:13" ht="30.75" customHeight="1" outlineLevel="2" x14ac:dyDescent="0.25">
      <c r="B547" s="15" t="s">
        <v>591</v>
      </c>
      <c r="C547" s="6">
        <v>10772</v>
      </c>
      <c r="D547" s="6" t="s">
        <v>319</v>
      </c>
      <c r="E547" s="6" t="s">
        <v>468</v>
      </c>
      <c r="F547" s="6" t="s">
        <v>469</v>
      </c>
      <c r="G547" s="6">
        <v>1</v>
      </c>
      <c r="H547" s="5">
        <v>25</v>
      </c>
      <c r="I547" s="5">
        <f t="shared" si="43"/>
        <v>50</v>
      </c>
      <c r="J547" s="5">
        <f t="shared" si="44"/>
        <v>25</v>
      </c>
      <c r="K547" s="5">
        <f t="shared" si="45"/>
        <v>50</v>
      </c>
      <c r="L547" s="7"/>
      <c r="M547" s="8"/>
    </row>
    <row r="548" spans="2:13" ht="30.75" customHeight="1" outlineLevel="2" x14ac:dyDescent="0.25">
      <c r="B548" s="15" t="s">
        <v>591</v>
      </c>
      <c r="C548" s="6">
        <v>10782</v>
      </c>
      <c r="D548" s="6" t="s">
        <v>320</v>
      </c>
      <c r="E548" s="6" t="s">
        <v>468</v>
      </c>
      <c r="F548" s="6" t="s">
        <v>469</v>
      </c>
      <c r="G548" s="6">
        <v>1</v>
      </c>
      <c r="H548" s="5">
        <v>25</v>
      </c>
      <c r="I548" s="5">
        <f t="shared" si="43"/>
        <v>50</v>
      </c>
      <c r="J548" s="5">
        <f t="shared" si="44"/>
        <v>25</v>
      </c>
      <c r="K548" s="5">
        <f t="shared" si="45"/>
        <v>50</v>
      </c>
      <c r="L548" s="7"/>
      <c r="M548" s="8"/>
    </row>
    <row r="549" spans="2:13" ht="30.75" customHeight="1" outlineLevel="2" x14ac:dyDescent="0.25">
      <c r="B549" s="15" t="s">
        <v>591</v>
      </c>
      <c r="C549" s="6">
        <v>10985</v>
      </c>
      <c r="D549" s="6" t="s">
        <v>321</v>
      </c>
      <c r="E549" s="6" t="s">
        <v>468</v>
      </c>
      <c r="F549" s="6" t="s">
        <v>495</v>
      </c>
      <c r="G549" s="6">
        <v>1</v>
      </c>
      <c r="H549" s="5">
        <v>25</v>
      </c>
      <c r="I549" s="5">
        <f t="shared" si="43"/>
        <v>50</v>
      </c>
      <c r="J549" s="5">
        <f t="shared" si="44"/>
        <v>25</v>
      </c>
      <c r="K549" s="5">
        <f t="shared" si="45"/>
        <v>50</v>
      </c>
      <c r="L549" s="7"/>
      <c r="M549" s="8"/>
    </row>
    <row r="550" spans="2:13" ht="30.75" customHeight="1" outlineLevel="2" x14ac:dyDescent="0.25">
      <c r="B550" s="15" t="s">
        <v>591</v>
      </c>
      <c r="C550" s="6">
        <v>11056</v>
      </c>
      <c r="D550" s="6" t="s">
        <v>847</v>
      </c>
      <c r="E550" s="6" t="s">
        <v>468</v>
      </c>
      <c r="F550" s="6" t="s">
        <v>508</v>
      </c>
      <c r="G550" s="6">
        <v>1</v>
      </c>
      <c r="H550" s="5">
        <v>25</v>
      </c>
      <c r="I550" s="5">
        <f t="shared" si="43"/>
        <v>50</v>
      </c>
      <c r="J550" s="5">
        <f t="shared" si="44"/>
        <v>25</v>
      </c>
      <c r="K550" s="5">
        <f t="shared" si="45"/>
        <v>50</v>
      </c>
      <c r="L550" s="7"/>
      <c r="M550" s="8"/>
    </row>
    <row r="551" spans="2:13" ht="30.75" customHeight="1" outlineLevel="2" x14ac:dyDescent="0.25">
      <c r="B551" s="15" t="s">
        <v>591</v>
      </c>
      <c r="C551" s="6">
        <v>11045</v>
      </c>
      <c r="D551" s="6" t="s">
        <v>322</v>
      </c>
      <c r="E551" s="6" t="s">
        <v>468</v>
      </c>
      <c r="F551" s="6" t="s">
        <v>495</v>
      </c>
      <c r="G551" s="6">
        <v>1</v>
      </c>
      <c r="H551" s="5">
        <v>25</v>
      </c>
      <c r="I551" s="5">
        <f t="shared" si="43"/>
        <v>50</v>
      </c>
      <c r="J551" s="5">
        <f t="shared" si="44"/>
        <v>25</v>
      </c>
      <c r="K551" s="5">
        <f t="shared" si="45"/>
        <v>50</v>
      </c>
      <c r="L551" s="7"/>
      <c r="M551" s="8"/>
    </row>
    <row r="552" spans="2:13" ht="30.75" customHeight="1" outlineLevel="2" x14ac:dyDescent="0.25">
      <c r="B552" s="15" t="s">
        <v>591</v>
      </c>
      <c r="C552" s="6">
        <v>11124</v>
      </c>
      <c r="D552" s="6" t="s">
        <v>848</v>
      </c>
      <c r="E552" s="6" t="s">
        <v>468</v>
      </c>
      <c r="F552" s="6" t="s">
        <v>485</v>
      </c>
      <c r="G552" s="6">
        <v>1</v>
      </c>
      <c r="H552" s="5">
        <v>50</v>
      </c>
      <c r="I552" s="5">
        <f t="shared" si="43"/>
        <v>100</v>
      </c>
      <c r="J552" s="5">
        <f t="shared" si="44"/>
        <v>50</v>
      </c>
      <c r="K552" s="5">
        <f t="shared" si="45"/>
        <v>100</v>
      </c>
      <c r="L552" s="7"/>
      <c r="M552" s="8"/>
    </row>
    <row r="553" spans="2:13" ht="30.75" customHeight="1" outlineLevel="2" x14ac:dyDescent="0.25">
      <c r="B553" s="15" t="s">
        <v>591</v>
      </c>
      <c r="C553" s="6">
        <v>11144</v>
      </c>
      <c r="D553" s="6" t="s">
        <v>323</v>
      </c>
      <c r="E553" s="6" t="s">
        <v>468</v>
      </c>
      <c r="F553" s="6" t="s">
        <v>485</v>
      </c>
      <c r="G553" s="6">
        <v>1</v>
      </c>
      <c r="H553" s="5">
        <v>29</v>
      </c>
      <c r="I553" s="5">
        <f t="shared" si="43"/>
        <v>58</v>
      </c>
      <c r="J553" s="5">
        <f t="shared" si="44"/>
        <v>29</v>
      </c>
      <c r="K553" s="5">
        <f t="shared" si="45"/>
        <v>58</v>
      </c>
      <c r="L553" s="7"/>
      <c r="M553" s="8"/>
    </row>
    <row r="554" spans="2:13" ht="30.75" customHeight="1" outlineLevel="2" collapsed="1" x14ac:dyDescent="0.25">
      <c r="B554" s="15" t="s">
        <v>591</v>
      </c>
      <c r="C554" s="6">
        <v>11214</v>
      </c>
      <c r="D554" s="6" t="s">
        <v>12</v>
      </c>
      <c r="E554" s="6" t="s">
        <v>468</v>
      </c>
      <c r="F554" s="6" t="s">
        <v>485</v>
      </c>
      <c r="G554" s="6">
        <v>1</v>
      </c>
      <c r="H554" s="5">
        <v>17</v>
      </c>
      <c r="I554" s="5">
        <f t="shared" si="43"/>
        <v>34</v>
      </c>
      <c r="J554" s="5">
        <f t="shared" si="44"/>
        <v>17</v>
      </c>
      <c r="K554" s="5">
        <f t="shared" si="45"/>
        <v>34</v>
      </c>
      <c r="L554" s="7"/>
      <c r="M554" s="8"/>
    </row>
    <row r="555" spans="2:13" ht="30.75" customHeight="1" outlineLevel="2" collapsed="1" x14ac:dyDescent="0.25">
      <c r="B555" s="15" t="s">
        <v>591</v>
      </c>
      <c r="C555" s="6">
        <v>11532</v>
      </c>
      <c r="D555" s="6" t="s">
        <v>324</v>
      </c>
      <c r="E555" s="6" t="s">
        <v>468</v>
      </c>
      <c r="F555" s="6" t="s">
        <v>469</v>
      </c>
      <c r="G555" s="6">
        <v>1</v>
      </c>
      <c r="H555" s="5">
        <v>20</v>
      </c>
      <c r="I555" s="5">
        <f t="shared" si="43"/>
        <v>40</v>
      </c>
      <c r="J555" s="5">
        <f t="shared" si="44"/>
        <v>20</v>
      </c>
      <c r="K555" s="5">
        <f t="shared" si="45"/>
        <v>40</v>
      </c>
      <c r="L555" s="7"/>
      <c r="M555" s="8"/>
    </row>
    <row r="556" spans="2:13" ht="30.75" customHeight="1" outlineLevel="2" collapsed="1" x14ac:dyDescent="0.25">
      <c r="B556" s="15" t="s">
        <v>591</v>
      </c>
      <c r="C556" s="6">
        <v>14144</v>
      </c>
      <c r="D556" s="6" t="s">
        <v>779</v>
      </c>
      <c r="E556" s="6" t="s">
        <v>468</v>
      </c>
      <c r="F556" s="6" t="s">
        <v>485</v>
      </c>
      <c r="G556" s="6">
        <v>1</v>
      </c>
      <c r="H556" s="5">
        <v>125</v>
      </c>
      <c r="I556" s="5">
        <f t="shared" si="43"/>
        <v>250</v>
      </c>
      <c r="J556" s="5">
        <f t="shared" si="44"/>
        <v>125</v>
      </c>
      <c r="K556" s="5">
        <f t="shared" si="45"/>
        <v>250</v>
      </c>
      <c r="L556" s="7"/>
      <c r="M556" s="8"/>
    </row>
    <row r="557" spans="2:13" ht="30.75" customHeight="1" outlineLevel="2" collapsed="1" x14ac:dyDescent="0.25">
      <c r="B557" s="15" t="s">
        <v>591</v>
      </c>
      <c r="C557" s="6">
        <v>14146</v>
      </c>
      <c r="D557" s="6" t="s">
        <v>325</v>
      </c>
      <c r="E557" s="6" t="s">
        <v>468</v>
      </c>
      <c r="F557" s="6" t="s">
        <v>508</v>
      </c>
      <c r="G557" s="6">
        <v>1</v>
      </c>
      <c r="H557" s="5">
        <v>125</v>
      </c>
      <c r="I557" s="5">
        <f t="shared" si="43"/>
        <v>250</v>
      </c>
      <c r="J557" s="5">
        <f t="shared" si="44"/>
        <v>125</v>
      </c>
      <c r="K557" s="5">
        <f t="shared" si="45"/>
        <v>250</v>
      </c>
      <c r="L557" s="7"/>
      <c r="M557" s="8"/>
    </row>
    <row r="558" spans="2:13" ht="30.75" customHeight="1" outlineLevel="2" collapsed="1" x14ac:dyDescent="0.25">
      <c r="B558" s="15" t="s">
        <v>591</v>
      </c>
      <c r="C558" s="6">
        <v>14196</v>
      </c>
      <c r="D558" s="6" t="s">
        <v>849</v>
      </c>
      <c r="E558" s="6" t="s">
        <v>468</v>
      </c>
      <c r="F558" s="6" t="s">
        <v>508</v>
      </c>
      <c r="G558" s="6">
        <v>1</v>
      </c>
      <c r="H558" s="5">
        <v>75</v>
      </c>
      <c r="I558" s="5">
        <f t="shared" si="43"/>
        <v>150</v>
      </c>
      <c r="J558" s="5">
        <f t="shared" si="44"/>
        <v>75</v>
      </c>
      <c r="K558" s="5">
        <f t="shared" si="45"/>
        <v>150</v>
      </c>
      <c r="L558" s="7"/>
      <c r="M558" s="8"/>
    </row>
    <row r="559" spans="2:13" ht="30.75" customHeight="1" outlineLevel="2" collapsed="1" x14ac:dyDescent="0.25">
      <c r="B559" s="15" t="s">
        <v>591</v>
      </c>
      <c r="C559" s="6">
        <v>14226</v>
      </c>
      <c r="D559" s="6" t="s">
        <v>326</v>
      </c>
      <c r="E559" s="6" t="s">
        <v>468</v>
      </c>
      <c r="F559" s="6" t="s">
        <v>508</v>
      </c>
      <c r="G559" s="6">
        <v>1</v>
      </c>
      <c r="H559" s="5">
        <v>75</v>
      </c>
      <c r="I559" s="5">
        <f t="shared" si="43"/>
        <v>150</v>
      </c>
      <c r="J559" s="5">
        <f t="shared" si="44"/>
        <v>75</v>
      </c>
      <c r="K559" s="5">
        <f t="shared" si="45"/>
        <v>150</v>
      </c>
      <c r="L559" s="7"/>
      <c r="M559" s="8"/>
    </row>
    <row r="560" spans="2:13" ht="30.75" customHeight="1" outlineLevel="2" x14ac:dyDescent="0.25">
      <c r="B560" s="15" t="s">
        <v>591</v>
      </c>
      <c r="C560" s="6">
        <v>20144</v>
      </c>
      <c r="D560" s="6" t="s">
        <v>327</v>
      </c>
      <c r="E560" s="6" t="s">
        <v>468</v>
      </c>
      <c r="F560" s="6" t="s">
        <v>485</v>
      </c>
      <c r="G560" s="6">
        <v>1</v>
      </c>
      <c r="H560" s="5">
        <v>50</v>
      </c>
      <c r="I560" s="5">
        <f t="shared" si="43"/>
        <v>100</v>
      </c>
      <c r="J560" s="5">
        <f t="shared" si="44"/>
        <v>50</v>
      </c>
      <c r="K560" s="5">
        <f t="shared" si="45"/>
        <v>100</v>
      </c>
      <c r="L560" s="7"/>
      <c r="M560" s="8"/>
    </row>
    <row r="561" spans="2:13" ht="30.75" customHeight="1" outlineLevel="2" collapsed="1" x14ac:dyDescent="0.25">
      <c r="B561" s="15" t="s">
        <v>591</v>
      </c>
      <c r="C561" s="6">
        <v>21701</v>
      </c>
      <c r="D561" s="6" t="s">
        <v>850</v>
      </c>
      <c r="E561" s="6" t="s">
        <v>468</v>
      </c>
      <c r="F561" s="6" t="s">
        <v>512</v>
      </c>
      <c r="G561" s="6">
        <v>1</v>
      </c>
      <c r="H561" s="5">
        <v>50</v>
      </c>
      <c r="I561" s="5">
        <f t="shared" si="43"/>
        <v>100</v>
      </c>
      <c r="J561" s="5">
        <f t="shared" si="44"/>
        <v>50</v>
      </c>
      <c r="K561" s="5">
        <f t="shared" si="45"/>
        <v>100</v>
      </c>
      <c r="L561" s="7"/>
      <c r="M561" s="8"/>
    </row>
    <row r="562" spans="2:13" ht="30.75" customHeight="1" outlineLevel="2" collapsed="1" x14ac:dyDescent="0.25">
      <c r="B562" s="15" t="s">
        <v>591</v>
      </c>
      <c r="C562" s="6">
        <v>21715</v>
      </c>
      <c r="D562" s="6" t="s">
        <v>851</v>
      </c>
      <c r="E562" s="6" t="s">
        <v>468</v>
      </c>
      <c r="F562" s="6" t="s">
        <v>495</v>
      </c>
      <c r="G562" s="6">
        <v>1</v>
      </c>
      <c r="H562" s="5">
        <v>50</v>
      </c>
      <c r="I562" s="5">
        <f t="shared" si="43"/>
        <v>100</v>
      </c>
      <c r="J562" s="5">
        <f t="shared" si="44"/>
        <v>50</v>
      </c>
      <c r="K562" s="5">
        <f t="shared" si="45"/>
        <v>100</v>
      </c>
      <c r="L562" s="7"/>
      <c r="M562" s="8"/>
    </row>
    <row r="563" spans="2:13" ht="30.75" customHeight="1" outlineLevel="2" collapsed="1" x14ac:dyDescent="0.25">
      <c r="B563" s="15" t="s">
        <v>591</v>
      </c>
      <c r="C563" s="6">
        <v>21756</v>
      </c>
      <c r="D563" s="6" t="s">
        <v>127</v>
      </c>
      <c r="E563" s="6" t="s">
        <v>468</v>
      </c>
      <c r="F563" s="6" t="s">
        <v>508</v>
      </c>
      <c r="G563" s="6">
        <v>1</v>
      </c>
      <c r="H563" s="5">
        <v>125</v>
      </c>
      <c r="I563" s="5">
        <f t="shared" si="43"/>
        <v>250</v>
      </c>
      <c r="J563" s="5">
        <f t="shared" si="44"/>
        <v>125</v>
      </c>
      <c r="K563" s="5">
        <f t="shared" si="45"/>
        <v>250</v>
      </c>
      <c r="L563" s="7"/>
      <c r="M563" s="8"/>
    </row>
    <row r="564" spans="2:13" ht="30.75" customHeight="1" outlineLevel="2" collapsed="1" x14ac:dyDescent="0.25">
      <c r="B564" s="15" t="s">
        <v>591</v>
      </c>
      <c r="C564" s="6">
        <v>11153</v>
      </c>
      <c r="D564" s="6" t="s">
        <v>773</v>
      </c>
      <c r="E564" s="6" t="s">
        <v>468</v>
      </c>
      <c r="F564" s="6" t="s">
        <v>491</v>
      </c>
      <c r="G564" s="6">
        <v>1</v>
      </c>
      <c r="H564" s="5">
        <v>30</v>
      </c>
      <c r="I564" s="5">
        <f t="shared" si="43"/>
        <v>60</v>
      </c>
      <c r="J564" s="5">
        <f t="shared" si="44"/>
        <v>30</v>
      </c>
      <c r="K564" s="5">
        <f t="shared" si="45"/>
        <v>60</v>
      </c>
      <c r="L564" s="7"/>
      <c r="M564" s="8"/>
    </row>
    <row r="565" spans="2:13" ht="30.75" customHeight="1" outlineLevel="2" collapsed="1" x14ac:dyDescent="0.25">
      <c r="B565" s="15" t="s">
        <v>591</v>
      </c>
      <c r="C565" s="16" t="s">
        <v>328</v>
      </c>
      <c r="D565" s="6" t="s">
        <v>329</v>
      </c>
      <c r="E565" s="6" t="s">
        <v>468</v>
      </c>
      <c r="F565" s="6" t="s">
        <v>495</v>
      </c>
      <c r="G565" s="6">
        <v>1</v>
      </c>
      <c r="H565" s="5">
        <v>30</v>
      </c>
      <c r="I565" s="5">
        <f t="shared" si="43"/>
        <v>60</v>
      </c>
      <c r="J565" s="5">
        <f t="shared" si="44"/>
        <v>30</v>
      </c>
      <c r="K565" s="5">
        <f t="shared" si="45"/>
        <v>60</v>
      </c>
      <c r="L565" s="7"/>
      <c r="M565" s="8"/>
    </row>
    <row r="566" spans="2:13" ht="30.75" customHeight="1" outlineLevel="2" collapsed="1" x14ac:dyDescent="0.25">
      <c r="B566" s="15" t="s">
        <v>622</v>
      </c>
      <c r="C566" s="6" t="s">
        <v>330</v>
      </c>
      <c r="D566" s="6" t="s">
        <v>331</v>
      </c>
      <c r="E566" s="6" t="s">
        <v>468</v>
      </c>
      <c r="F566" s="6" t="s">
        <v>491</v>
      </c>
      <c r="G566" s="6">
        <v>1</v>
      </c>
      <c r="H566" s="5">
        <v>40</v>
      </c>
      <c r="I566" s="5">
        <f t="shared" si="43"/>
        <v>80</v>
      </c>
      <c r="J566" s="5">
        <f t="shared" si="44"/>
        <v>40</v>
      </c>
      <c r="K566" s="5">
        <f t="shared" si="45"/>
        <v>80</v>
      </c>
      <c r="L566" s="7"/>
      <c r="M566" s="8"/>
    </row>
    <row r="567" spans="2:13" ht="30.75" customHeight="1" outlineLevel="2" collapsed="1" x14ac:dyDescent="0.25">
      <c r="B567" s="15" t="s">
        <v>622</v>
      </c>
      <c r="C567" s="6" t="s">
        <v>332</v>
      </c>
      <c r="D567" s="6" t="s">
        <v>20</v>
      </c>
      <c r="E567" s="6" t="s">
        <v>468</v>
      </c>
      <c r="F567" s="6" t="s">
        <v>485</v>
      </c>
      <c r="G567" s="6">
        <v>1</v>
      </c>
      <c r="H567" s="5">
        <v>40</v>
      </c>
      <c r="I567" s="5">
        <f t="shared" si="43"/>
        <v>80</v>
      </c>
      <c r="J567" s="5">
        <f t="shared" si="44"/>
        <v>40</v>
      </c>
      <c r="K567" s="5">
        <f t="shared" si="45"/>
        <v>80</v>
      </c>
      <c r="L567" s="7"/>
      <c r="M567" s="8"/>
    </row>
    <row r="568" spans="2:13" ht="30.75" customHeight="1" outlineLevel="2" x14ac:dyDescent="0.25">
      <c r="B568" s="15" t="s">
        <v>622</v>
      </c>
      <c r="C568" s="6" t="s">
        <v>333</v>
      </c>
      <c r="D568" s="6" t="s">
        <v>334</v>
      </c>
      <c r="E568" s="6" t="s">
        <v>468</v>
      </c>
      <c r="F568" s="6" t="s">
        <v>485</v>
      </c>
      <c r="G568" s="6">
        <v>1</v>
      </c>
      <c r="H568" s="5">
        <v>40</v>
      </c>
      <c r="I568" s="5">
        <f t="shared" ref="I568:I595" si="46">H568*2</f>
        <v>80</v>
      </c>
      <c r="J568" s="5">
        <f t="shared" ref="J568:J595" si="47">G568*H568</f>
        <v>40</v>
      </c>
      <c r="K568" s="5">
        <f t="shared" ref="K568:K595" si="48">G568*I568</f>
        <v>80</v>
      </c>
      <c r="L568" s="7"/>
      <c r="M568" s="8"/>
    </row>
    <row r="569" spans="2:13" ht="30.75" customHeight="1" outlineLevel="2" x14ac:dyDescent="0.25">
      <c r="B569" s="15" t="s">
        <v>622</v>
      </c>
      <c r="C569" s="6" t="s">
        <v>139</v>
      </c>
      <c r="D569" s="6" t="s">
        <v>792</v>
      </c>
      <c r="E569" s="6" t="s">
        <v>468</v>
      </c>
      <c r="F569" s="6" t="s">
        <v>335</v>
      </c>
      <c r="G569" s="6">
        <v>1</v>
      </c>
      <c r="H569" s="5">
        <v>40</v>
      </c>
      <c r="I569" s="5">
        <f t="shared" si="46"/>
        <v>80</v>
      </c>
      <c r="J569" s="5">
        <f t="shared" si="47"/>
        <v>40</v>
      </c>
      <c r="K569" s="5">
        <f t="shared" si="48"/>
        <v>80</v>
      </c>
      <c r="L569" s="7"/>
      <c r="M569" s="8"/>
    </row>
    <row r="570" spans="2:13" ht="30.75" customHeight="1" outlineLevel="2" x14ac:dyDescent="0.25">
      <c r="B570" s="15" t="s">
        <v>622</v>
      </c>
      <c r="C570" s="6" t="s">
        <v>336</v>
      </c>
      <c r="D570" s="6" t="s">
        <v>337</v>
      </c>
      <c r="E570" s="6" t="s">
        <v>468</v>
      </c>
      <c r="F570" s="6" t="s">
        <v>335</v>
      </c>
      <c r="G570" s="6">
        <v>1</v>
      </c>
      <c r="H570" s="5">
        <v>40</v>
      </c>
      <c r="I570" s="5">
        <f t="shared" si="46"/>
        <v>80</v>
      </c>
      <c r="J570" s="5">
        <f t="shared" si="47"/>
        <v>40</v>
      </c>
      <c r="K570" s="5">
        <f t="shared" si="48"/>
        <v>80</v>
      </c>
      <c r="L570" s="7"/>
      <c r="M570" s="8"/>
    </row>
    <row r="571" spans="2:13" ht="30.75" customHeight="1" outlineLevel="2" x14ac:dyDescent="0.25">
      <c r="B571" s="15" t="s">
        <v>622</v>
      </c>
      <c r="C571" s="6" t="s">
        <v>338</v>
      </c>
      <c r="D571" s="6" t="s">
        <v>339</v>
      </c>
      <c r="E571" s="6" t="s">
        <v>468</v>
      </c>
      <c r="F571" s="6" t="s">
        <v>512</v>
      </c>
      <c r="G571" s="6">
        <v>1</v>
      </c>
      <c r="H571" s="5">
        <v>40</v>
      </c>
      <c r="I571" s="5">
        <f t="shared" si="46"/>
        <v>80</v>
      </c>
      <c r="J571" s="5">
        <f t="shared" si="47"/>
        <v>40</v>
      </c>
      <c r="K571" s="5">
        <f t="shared" si="48"/>
        <v>80</v>
      </c>
      <c r="L571" s="7"/>
      <c r="M571" s="8"/>
    </row>
    <row r="572" spans="2:13" ht="30.75" customHeight="1" outlineLevel="2" x14ac:dyDescent="0.25">
      <c r="B572" s="15" t="s">
        <v>622</v>
      </c>
      <c r="C572" s="6" t="s">
        <v>340</v>
      </c>
      <c r="D572" s="6" t="s">
        <v>341</v>
      </c>
      <c r="E572" s="6" t="s">
        <v>468</v>
      </c>
      <c r="F572" s="6" t="s">
        <v>491</v>
      </c>
      <c r="G572" s="6">
        <v>1</v>
      </c>
      <c r="H572" s="5">
        <v>40</v>
      </c>
      <c r="I572" s="5">
        <f t="shared" si="46"/>
        <v>80</v>
      </c>
      <c r="J572" s="5">
        <f t="shared" si="47"/>
        <v>40</v>
      </c>
      <c r="K572" s="5">
        <f t="shared" si="48"/>
        <v>80</v>
      </c>
      <c r="L572" s="7"/>
      <c r="M572" s="8"/>
    </row>
    <row r="573" spans="2:13" ht="30.75" customHeight="1" outlineLevel="2" x14ac:dyDescent="0.25">
      <c r="B573" s="15" t="s">
        <v>622</v>
      </c>
      <c r="C573" s="6" t="s">
        <v>342</v>
      </c>
      <c r="D573" s="6" t="s">
        <v>343</v>
      </c>
      <c r="E573" s="6" t="s">
        <v>468</v>
      </c>
      <c r="F573" s="6" t="s">
        <v>495</v>
      </c>
      <c r="G573" s="6">
        <v>1</v>
      </c>
      <c r="H573" s="5">
        <v>40</v>
      </c>
      <c r="I573" s="5">
        <f t="shared" si="46"/>
        <v>80</v>
      </c>
      <c r="J573" s="5">
        <f t="shared" si="47"/>
        <v>40</v>
      </c>
      <c r="K573" s="5">
        <f t="shared" si="48"/>
        <v>80</v>
      </c>
      <c r="L573" s="7"/>
      <c r="M573" s="8"/>
    </row>
    <row r="574" spans="2:13" ht="30.75" customHeight="1" outlineLevel="2" x14ac:dyDescent="0.25">
      <c r="B574" s="15" t="s">
        <v>622</v>
      </c>
      <c r="C574" s="6" t="s">
        <v>135</v>
      </c>
      <c r="D574" s="6" t="s">
        <v>344</v>
      </c>
      <c r="E574" s="6" t="s">
        <v>468</v>
      </c>
      <c r="F574" s="6" t="s">
        <v>140</v>
      </c>
      <c r="G574" s="6">
        <v>1</v>
      </c>
      <c r="H574" s="5">
        <v>40</v>
      </c>
      <c r="I574" s="5">
        <f t="shared" si="46"/>
        <v>80</v>
      </c>
      <c r="J574" s="5">
        <f t="shared" si="47"/>
        <v>40</v>
      </c>
      <c r="K574" s="5">
        <f t="shared" si="48"/>
        <v>80</v>
      </c>
      <c r="L574" s="7"/>
      <c r="M574" s="8"/>
    </row>
    <row r="575" spans="2:13" ht="30.75" customHeight="1" outlineLevel="2" x14ac:dyDescent="0.25">
      <c r="B575" s="15" t="s">
        <v>622</v>
      </c>
      <c r="C575" s="6" t="s">
        <v>345</v>
      </c>
      <c r="D575" s="6" t="s">
        <v>346</v>
      </c>
      <c r="E575" s="6" t="s">
        <v>468</v>
      </c>
      <c r="F575" s="6" t="s">
        <v>469</v>
      </c>
      <c r="G575" s="6">
        <v>1</v>
      </c>
      <c r="H575" s="5">
        <v>40</v>
      </c>
      <c r="I575" s="5">
        <f t="shared" si="46"/>
        <v>80</v>
      </c>
      <c r="J575" s="5">
        <f t="shared" si="47"/>
        <v>40</v>
      </c>
      <c r="K575" s="5">
        <f t="shared" si="48"/>
        <v>80</v>
      </c>
      <c r="L575" s="7"/>
      <c r="M575" s="8"/>
    </row>
    <row r="576" spans="2:13" ht="30.75" customHeight="1" outlineLevel="2" x14ac:dyDescent="0.25">
      <c r="B576" s="15" t="s">
        <v>622</v>
      </c>
      <c r="C576" s="6" t="s">
        <v>347</v>
      </c>
      <c r="D576" s="6" t="s">
        <v>348</v>
      </c>
      <c r="E576" s="6" t="s">
        <v>468</v>
      </c>
      <c r="F576" s="6" t="s">
        <v>485</v>
      </c>
      <c r="G576" s="6">
        <v>1</v>
      </c>
      <c r="H576" s="5">
        <v>40</v>
      </c>
      <c r="I576" s="5">
        <f t="shared" si="46"/>
        <v>80</v>
      </c>
      <c r="J576" s="5">
        <f t="shared" si="47"/>
        <v>40</v>
      </c>
      <c r="K576" s="5">
        <f t="shared" si="48"/>
        <v>80</v>
      </c>
      <c r="L576" s="7"/>
      <c r="M576" s="8"/>
    </row>
    <row r="577" spans="2:13" ht="30.75" customHeight="1" outlineLevel="2" collapsed="1" x14ac:dyDescent="0.25">
      <c r="B577" s="15" t="s">
        <v>622</v>
      </c>
      <c r="C577" s="6" t="s">
        <v>349</v>
      </c>
      <c r="D577" s="6" t="s">
        <v>350</v>
      </c>
      <c r="E577" s="6" t="s">
        <v>468</v>
      </c>
      <c r="F577" s="6" t="s">
        <v>854</v>
      </c>
      <c r="G577" s="6">
        <v>1</v>
      </c>
      <c r="H577" s="5">
        <v>40</v>
      </c>
      <c r="I577" s="5">
        <f t="shared" si="46"/>
        <v>80</v>
      </c>
      <c r="J577" s="5">
        <f t="shared" si="47"/>
        <v>40</v>
      </c>
      <c r="K577" s="5">
        <f t="shared" si="48"/>
        <v>80</v>
      </c>
      <c r="L577" s="7"/>
      <c r="M577" s="8"/>
    </row>
    <row r="578" spans="2:13" ht="30.75" customHeight="1" outlineLevel="2" collapsed="1" x14ac:dyDescent="0.25">
      <c r="B578" s="15" t="s">
        <v>622</v>
      </c>
      <c r="C578" s="6" t="s">
        <v>351</v>
      </c>
      <c r="D578" s="6" t="s">
        <v>352</v>
      </c>
      <c r="E578" s="6" t="s">
        <v>468</v>
      </c>
      <c r="F578" s="6" t="s">
        <v>854</v>
      </c>
      <c r="G578" s="6">
        <v>1</v>
      </c>
      <c r="H578" s="5">
        <v>40</v>
      </c>
      <c r="I578" s="5">
        <f t="shared" si="46"/>
        <v>80</v>
      </c>
      <c r="J578" s="5">
        <f t="shared" si="47"/>
        <v>40</v>
      </c>
      <c r="K578" s="5">
        <f t="shared" si="48"/>
        <v>80</v>
      </c>
      <c r="L578" s="7"/>
      <c r="M578" s="8"/>
    </row>
    <row r="579" spans="2:13" ht="30.75" customHeight="1" outlineLevel="2" collapsed="1" x14ac:dyDescent="0.25">
      <c r="B579" s="15" t="s">
        <v>622</v>
      </c>
      <c r="C579" s="6" t="s">
        <v>353</v>
      </c>
      <c r="D579" s="6" t="s">
        <v>662</v>
      </c>
      <c r="E579" s="6" t="s">
        <v>468</v>
      </c>
      <c r="F579" s="6" t="s">
        <v>354</v>
      </c>
      <c r="G579" s="6">
        <v>1</v>
      </c>
      <c r="H579" s="5">
        <v>110</v>
      </c>
      <c r="I579" s="5">
        <f t="shared" si="46"/>
        <v>220</v>
      </c>
      <c r="J579" s="5">
        <f t="shared" si="47"/>
        <v>110</v>
      </c>
      <c r="K579" s="5">
        <f t="shared" si="48"/>
        <v>220</v>
      </c>
      <c r="L579" s="7"/>
      <c r="M579" s="8"/>
    </row>
    <row r="580" spans="2:13" ht="30.75" customHeight="1" outlineLevel="2" collapsed="1" x14ac:dyDescent="0.25">
      <c r="B580" s="15" t="s">
        <v>622</v>
      </c>
      <c r="C580" s="6" t="s">
        <v>747</v>
      </c>
      <c r="D580" s="6" t="s">
        <v>355</v>
      </c>
      <c r="E580" s="6" t="s">
        <v>468</v>
      </c>
      <c r="F580" s="6" t="s">
        <v>748</v>
      </c>
      <c r="G580" s="6">
        <v>1</v>
      </c>
      <c r="H580" s="5">
        <v>110</v>
      </c>
      <c r="I580" s="5">
        <f t="shared" si="46"/>
        <v>220</v>
      </c>
      <c r="J580" s="5">
        <f t="shared" si="47"/>
        <v>110</v>
      </c>
      <c r="K580" s="5">
        <f t="shared" si="48"/>
        <v>220</v>
      </c>
      <c r="L580" s="7"/>
      <c r="M580" s="8"/>
    </row>
    <row r="581" spans="2:13" ht="30.75" customHeight="1" outlineLevel="2" collapsed="1" x14ac:dyDescent="0.25">
      <c r="B581" s="15" t="s">
        <v>622</v>
      </c>
      <c r="C581" s="6" t="s">
        <v>356</v>
      </c>
      <c r="D581" s="6" t="s">
        <v>626</v>
      </c>
      <c r="E581" s="6" t="s">
        <v>468</v>
      </c>
      <c r="F581" s="6" t="s">
        <v>469</v>
      </c>
      <c r="G581" s="6">
        <v>1</v>
      </c>
      <c r="H581" s="5">
        <v>40</v>
      </c>
      <c r="I581" s="5">
        <f t="shared" si="46"/>
        <v>80</v>
      </c>
      <c r="J581" s="5">
        <f t="shared" si="47"/>
        <v>40</v>
      </c>
      <c r="K581" s="5">
        <f t="shared" si="48"/>
        <v>80</v>
      </c>
      <c r="L581" s="7"/>
      <c r="M581" s="8"/>
    </row>
    <row r="582" spans="2:13" ht="30.75" customHeight="1" outlineLevel="2" collapsed="1" x14ac:dyDescent="0.25">
      <c r="B582" s="15" t="s">
        <v>622</v>
      </c>
      <c r="C582" s="6" t="s">
        <v>357</v>
      </c>
      <c r="D582" s="6" t="s">
        <v>635</v>
      </c>
      <c r="E582" s="6" t="s">
        <v>468</v>
      </c>
      <c r="F582" s="6" t="s">
        <v>335</v>
      </c>
      <c r="G582" s="6">
        <v>1</v>
      </c>
      <c r="H582" s="5">
        <v>40</v>
      </c>
      <c r="I582" s="5">
        <f t="shared" si="46"/>
        <v>80</v>
      </c>
      <c r="J582" s="5">
        <f t="shared" si="47"/>
        <v>40</v>
      </c>
      <c r="K582" s="5">
        <f t="shared" si="48"/>
        <v>80</v>
      </c>
      <c r="L582" s="7"/>
      <c r="M582" s="8"/>
    </row>
    <row r="583" spans="2:13" ht="30.75" customHeight="1" outlineLevel="2" collapsed="1" x14ac:dyDescent="0.25">
      <c r="B583" s="15" t="s">
        <v>855</v>
      </c>
      <c r="C583" s="6" t="s">
        <v>358</v>
      </c>
      <c r="D583" s="6" t="s">
        <v>861</v>
      </c>
      <c r="E583" s="6" t="s">
        <v>859</v>
      </c>
      <c r="F583" s="6" t="s">
        <v>491</v>
      </c>
      <c r="G583" s="6">
        <v>1</v>
      </c>
      <c r="H583" s="5">
        <v>60</v>
      </c>
      <c r="I583" s="5">
        <f t="shared" si="46"/>
        <v>120</v>
      </c>
      <c r="J583" s="5">
        <f t="shared" si="47"/>
        <v>60</v>
      </c>
      <c r="K583" s="5">
        <f t="shared" si="48"/>
        <v>120</v>
      </c>
      <c r="L583" s="7"/>
      <c r="M583" s="8"/>
    </row>
    <row r="584" spans="2:13" ht="30.75" customHeight="1" outlineLevel="2" collapsed="1" x14ac:dyDescent="0.25">
      <c r="B584" s="15" t="s">
        <v>855</v>
      </c>
      <c r="C584" s="6" t="s">
        <v>359</v>
      </c>
      <c r="D584" s="6" t="s">
        <v>360</v>
      </c>
      <c r="E584" s="6" t="s">
        <v>572</v>
      </c>
      <c r="F584" s="6" t="s">
        <v>361</v>
      </c>
      <c r="G584" s="6">
        <v>1</v>
      </c>
      <c r="H584" s="5">
        <v>125</v>
      </c>
      <c r="I584" s="5">
        <f t="shared" si="46"/>
        <v>250</v>
      </c>
      <c r="J584" s="5">
        <f t="shared" si="47"/>
        <v>125</v>
      </c>
      <c r="K584" s="5">
        <f t="shared" si="48"/>
        <v>250</v>
      </c>
      <c r="L584" s="7"/>
      <c r="M584" s="8"/>
    </row>
    <row r="585" spans="2:13" ht="30.75" customHeight="1" outlineLevel="2" collapsed="1" x14ac:dyDescent="0.25">
      <c r="B585" s="15" t="s">
        <v>686</v>
      </c>
      <c r="C585" s="6" t="s">
        <v>362</v>
      </c>
      <c r="D585" s="6" t="s">
        <v>363</v>
      </c>
      <c r="E585" s="6" t="s">
        <v>538</v>
      </c>
      <c r="F585" s="6" t="s">
        <v>495</v>
      </c>
      <c r="G585" s="6">
        <v>1</v>
      </c>
      <c r="H585" s="5">
        <v>15</v>
      </c>
      <c r="I585" s="5">
        <f t="shared" si="46"/>
        <v>30</v>
      </c>
      <c r="J585" s="5">
        <f t="shared" si="47"/>
        <v>15</v>
      </c>
      <c r="K585" s="5">
        <f t="shared" si="48"/>
        <v>30</v>
      </c>
      <c r="L585" s="7"/>
      <c r="M585" s="8"/>
    </row>
    <row r="586" spans="2:13" ht="30.75" customHeight="1" outlineLevel="2" collapsed="1" x14ac:dyDescent="0.25">
      <c r="B586" s="15" t="s">
        <v>686</v>
      </c>
      <c r="C586" s="6">
        <v>13500009</v>
      </c>
      <c r="D586" s="6" t="s">
        <v>364</v>
      </c>
      <c r="E586" s="6" t="s">
        <v>478</v>
      </c>
      <c r="F586" s="6" t="s">
        <v>508</v>
      </c>
      <c r="G586" s="6">
        <v>1</v>
      </c>
      <c r="H586" s="5">
        <v>32.5</v>
      </c>
      <c r="I586" s="5">
        <f t="shared" si="46"/>
        <v>65</v>
      </c>
      <c r="J586" s="5">
        <f t="shared" si="47"/>
        <v>32.5</v>
      </c>
      <c r="K586" s="5">
        <f t="shared" si="48"/>
        <v>65</v>
      </c>
      <c r="L586" s="7"/>
      <c r="M586" s="8"/>
    </row>
    <row r="587" spans="2:13" ht="30.75" customHeight="1" outlineLevel="2" collapsed="1" x14ac:dyDescent="0.25">
      <c r="B587" s="15" t="s">
        <v>480</v>
      </c>
      <c r="C587" s="6" t="s">
        <v>365</v>
      </c>
      <c r="D587" s="6" t="s">
        <v>366</v>
      </c>
      <c r="E587" s="6" t="s">
        <v>472</v>
      </c>
      <c r="F587" s="6" t="s">
        <v>485</v>
      </c>
      <c r="G587" s="6">
        <v>1</v>
      </c>
      <c r="H587" s="5">
        <v>41</v>
      </c>
      <c r="I587" s="5">
        <f t="shared" si="46"/>
        <v>82</v>
      </c>
      <c r="J587" s="5">
        <f t="shared" si="47"/>
        <v>41</v>
      </c>
      <c r="K587" s="5">
        <f t="shared" si="48"/>
        <v>82</v>
      </c>
      <c r="L587" s="7" t="s">
        <v>483</v>
      </c>
      <c r="M587" s="8"/>
    </row>
    <row r="588" spans="2:13" ht="30.75" customHeight="1" outlineLevel="2" collapsed="1" x14ac:dyDescent="0.25">
      <c r="B588" s="15" t="s">
        <v>480</v>
      </c>
      <c r="C588" s="6" t="s">
        <v>367</v>
      </c>
      <c r="D588" s="6" t="s">
        <v>524</v>
      </c>
      <c r="E588" s="6" t="s">
        <v>468</v>
      </c>
      <c r="F588" s="6" t="s">
        <v>485</v>
      </c>
      <c r="G588" s="6">
        <v>1</v>
      </c>
      <c r="H588" s="5">
        <v>41</v>
      </c>
      <c r="I588" s="5">
        <f t="shared" si="46"/>
        <v>82</v>
      </c>
      <c r="J588" s="5">
        <f t="shared" si="47"/>
        <v>41</v>
      </c>
      <c r="K588" s="5">
        <f t="shared" si="48"/>
        <v>82</v>
      </c>
      <c r="L588" s="7" t="s">
        <v>483</v>
      </c>
      <c r="M588" s="8"/>
    </row>
    <row r="589" spans="2:13" ht="30.75" customHeight="1" outlineLevel="2" collapsed="1" x14ac:dyDescent="0.25">
      <c r="B589" s="15" t="s">
        <v>480</v>
      </c>
      <c r="C589" s="6" t="s">
        <v>368</v>
      </c>
      <c r="D589" s="6" t="s">
        <v>369</v>
      </c>
      <c r="E589" s="6" t="s">
        <v>472</v>
      </c>
      <c r="F589" s="6" t="s">
        <v>491</v>
      </c>
      <c r="G589" s="6">
        <v>1</v>
      </c>
      <c r="H589" s="5">
        <v>41</v>
      </c>
      <c r="I589" s="5">
        <f t="shared" si="46"/>
        <v>82</v>
      </c>
      <c r="J589" s="5">
        <f t="shared" si="47"/>
        <v>41</v>
      </c>
      <c r="K589" s="5">
        <f t="shared" si="48"/>
        <v>82</v>
      </c>
      <c r="L589" s="7" t="s">
        <v>483</v>
      </c>
      <c r="M589" s="8"/>
    </row>
    <row r="590" spans="2:13" ht="30.75" customHeight="1" outlineLevel="2" collapsed="1" x14ac:dyDescent="0.25">
      <c r="B590" s="15" t="s">
        <v>480</v>
      </c>
      <c r="C590" s="6" t="s">
        <v>370</v>
      </c>
      <c r="D590" s="6" t="s">
        <v>371</v>
      </c>
      <c r="E590" s="6" t="s">
        <v>468</v>
      </c>
      <c r="F590" s="6" t="s">
        <v>491</v>
      </c>
      <c r="G590" s="6">
        <v>1</v>
      </c>
      <c r="H590" s="5">
        <v>41</v>
      </c>
      <c r="I590" s="5">
        <f t="shared" si="46"/>
        <v>82</v>
      </c>
      <c r="J590" s="5">
        <f t="shared" si="47"/>
        <v>41</v>
      </c>
      <c r="K590" s="5">
        <f t="shared" si="48"/>
        <v>82</v>
      </c>
      <c r="L590" s="7" t="s">
        <v>483</v>
      </c>
      <c r="M590" s="8"/>
    </row>
    <row r="591" spans="2:13" ht="30.75" customHeight="1" outlineLevel="2" collapsed="1" x14ac:dyDescent="0.25">
      <c r="B591" s="15" t="s">
        <v>570</v>
      </c>
      <c r="C591" s="6">
        <v>141302</v>
      </c>
      <c r="D591" s="6" t="s">
        <v>372</v>
      </c>
      <c r="E591" s="6" t="s">
        <v>468</v>
      </c>
      <c r="F591" s="6" t="s">
        <v>512</v>
      </c>
      <c r="G591" s="6">
        <v>1</v>
      </c>
      <c r="H591" s="5">
        <v>28</v>
      </c>
      <c r="I591" s="5">
        <f t="shared" si="46"/>
        <v>56</v>
      </c>
      <c r="J591" s="5">
        <f t="shared" si="47"/>
        <v>28</v>
      </c>
      <c r="K591" s="5">
        <f t="shared" si="48"/>
        <v>56</v>
      </c>
      <c r="L591" s="7"/>
      <c r="M591" s="8"/>
    </row>
    <row r="592" spans="2:13" ht="30.75" customHeight="1" outlineLevel="2" collapsed="1" x14ac:dyDescent="0.25">
      <c r="B592" s="15" t="s">
        <v>570</v>
      </c>
      <c r="C592" s="6">
        <v>202446</v>
      </c>
      <c r="D592" s="6" t="s">
        <v>373</v>
      </c>
      <c r="E592" s="6" t="s">
        <v>538</v>
      </c>
      <c r="F592" s="6" t="s">
        <v>495</v>
      </c>
      <c r="G592" s="6">
        <v>1</v>
      </c>
      <c r="H592" s="5">
        <v>15</v>
      </c>
      <c r="I592" s="5">
        <f t="shared" si="46"/>
        <v>30</v>
      </c>
      <c r="J592" s="5">
        <f t="shared" si="47"/>
        <v>15</v>
      </c>
      <c r="K592" s="5">
        <f t="shared" si="48"/>
        <v>30</v>
      </c>
      <c r="L592" s="7"/>
      <c r="M592" s="8"/>
    </row>
    <row r="593" spans="2:13" ht="30.75" customHeight="1" outlineLevel="2" collapsed="1" x14ac:dyDescent="0.25">
      <c r="B593" s="15" t="s">
        <v>466</v>
      </c>
      <c r="C593" s="6">
        <v>10585</v>
      </c>
      <c r="D593" s="6" t="s">
        <v>374</v>
      </c>
      <c r="E593" s="6" t="s">
        <v>505</v>
      </c>
      <c r="F593" s="6" t="s">
        <v>495</v>
      </c>
      <c r="G593" s="6">
        <v>1</v>
      </c>
      <c r="H593" s="5">
        <v>25</v>
      </c>
      <c r="I593" s="5">
        <f t="shared" si="46"/>
        <v>50</v>
      </c>
      <c r="J593" s="5">
        <f t="shared" si="47"/>
        <v>25</v>
      </c>
      <c r="K593" s="5">
        <f t="shared" si="48"/>
        <v>50</v>
      </c>
      <c r="L593" s="7"/>
      <c r="M593" s="8"/>
    </row>
    <row r="594" spans="2:13" ht="30.75" customHeight="1" outlineLevel="2" collapsed="1" x14ac:dyDescent="0.25">
      <c r="B594" s="15" t="s">
        <v>466</v>
      </c>
      <c r="C594" s="6">
        <v>10980</v>
      </c>
      <c r="D594" s="6" t="s">
        <v>375</v>
      </c>
      <c r="E594" s="6" t="s">
        <v>472</v>
      </c>
      <c r="F594" s="6" t="s">
        <v>508</v>
      </c>
      <c r="G594" s="6">
        <v>1</v>
      </c>
      <c r="H594" s="5">
        <v>15</v>
      </c>
      <c r="I594" s="5">
        <f t="shared" si="46"/>
        <v>30</v>
      </c>
      <c r="J594" s="5">
        <f t="shared" si="47"/>
        <v>15</v>
      </c>
      <c r="K594" s="5">
        <f t="shared" si="48"/>
        <v>30</v>
      </c>
      <c r="L594" s="7"/>
      <c r="M594" s="8"/>
    </row>
    <row r="595" spans="2:13" ht="30.75" customHeight="1" outlineLevel="2" collapsed="1" x14ac:dyDescent="0.25">
      <c r="B595" s="15" t="s">
        <v>466</v>
      </c>
      <c r="C595" s="6">
        <v>59389</v>
      </c>
      <c r="D595" s="6" t="s">
        <v>376</v>
      </c>
      <c r="E595" s="6" t="s">
        <v>478</v>
      </c>
      <c r="F595" s="6" t="s">
        <v>473</v>
      </c>
      <c r="G595" s="6">
        <v>1</v>
      </c>
      <c r="H595" s="5">
        <v>35</v>
      </c>
      <c r="I595" s="5">
        <f t="shared" si="46"/>
        <v>70</v>
      </c>
      <c r="J595" s="5">
        <f t="shared" si="47"/>
        <v>35</v>
      </c>
      <c r="K595" s="5">
        <f t="shared" si="48"/>
        <v>70</v>
      </c>
      <c r="L595" s="7"/>
      <c r="M595" s="8"/>
    </row>
    <row r="596" spans="2:13" ht="30.75" customHeight="1" outlineLevel="1" x14ac:dyDescent="0.25">
      <c r="B596" s="15">
        <f>SUBTOTAL(9,B595:B595)</f>
        <v>0</v>
      </c>
      <c r="C596" s="6"/>
      <c r="D596" s="15" t="s">
        <v>377</v>
      </c>
      <c r="E596" s="6"/>
      <c r="F596" s="6"/>
      <c r="G596" s="6">
        <f>SUBTOTAL(9,G595:G595)</f>
        <v>1</v>
      </c>
      <c r="H596" s="5"/>
      <c r="I596" s="5"/>
      <c r="J596" s="5"/>
      <c r="K596" s="5"/>
      <c r="L596" s="7"/>
      <c r="M596" s="8"/>
    </row>
    <row r="597" spans="2:13" ht="30.75" customHeight="1" outlineLevel="2" collapsed="1" x14ac:dyDescent="0.25">
      <c r="B597" s="15" t="s">
        <v>466</v>
      </c>
      <c r="C597" s="6">
        <v>59019</v>
      </c>
      <c r="D597" s="6" t="s">
        <v>378</v>
      </c>
      <c r="E597" s="6" t="s">
        <v>478</v>
      </c>
      <c r="F597" s="6" t="s">
        <v>473</v>
      </c>
      <c r="G597" s="6">
        <v>1</v>
      </c>
      <c r="H597" s="5">
        <v>25</v>
      </c>
      <c r="I597" s="5">
        <f t="shared" ref="I597:I625" si="49">H597*2</f>
        <v>50</v>
      </c>
      <c r="J597" s="5">
        <f t="shared" ref="J597:J625" si="50">G597*H597</f>
        <v>25</v>
      </c>
      <c r="K597" s="5">
        <f t="shared" ref="K597:K625" si="51">G597*I597</f>
        <v>50</v>
      </c>
      <c r="L597" s="7"/>
      <c r="M597" s="8"/>
    </row>
    <row r="598" spans="2:13" ht="30.75" customHeight="1" outlineLevel="2" collapsed="1" x14ac:dyDescent="0.25">
      <c r="B598" s="15" t="s">
        <v>466</v>
      </c>
      <c r="C598" s="6">
        <v>10537</v>
      </c>
      <c r="D598" s="6" t="s">
        <v>379</v>
      </c>
      <c r="E598" s="6" t="s">
        <v>505</v>
      </c>
      <c r="F598" s="6" t="s">
        <v>140</v>
      </c>
      <c r="G598" s="6">
        <v>1</v>
      </c>
      <c r="H598" s="5">
        <v>22.5</v>
      </c>
      <c r="I598" s="5">
        <f t="shared" si="49"/>
        <v>45</v>
      </c>
      <c r="J598" s="5">
        <f t="shared" si="50"/>
        <v>22.5</v>
      </c>
      <c r="K598" s="5">
        <f t="shared" si="51"/>
        <v>45</v>
      </c>
      <c r="L598" s="7"/>
      <c r="M598" s="8"/>
    </row>
    <row r="599" spans="2:13" ht="30.75" customHeight="1" outlineLevel="2" collapsed="1" x14ac:dyDescent="0.25">
      <c r="B599" s="15" t="s">
        <v>380</v>
      </c>
      <c r="C599" s="6" t="s">
        <v>483</v>
      </c>
      <c r="D599" s="6" t="s">
        <v>381</v>
      </c>
      <c r="E599" s="6" t="s">
        <v>468</v>
      </c>
      <c r="F599" s="6" t="s">
        <v>485</v>
      </c>
      <c r="G599" s="6">
        <v>1</v>
      </c>
      <c r="H599" s="5">
        <v>40</v>
      </c>
      <c r="I599" s="5">
        <f t="shared" si="49"/>
        <v>80</v>
      </c>
      <c r="J599" s="5">
        <f t="shared" si="50"/>
        <v>40</v>
      </c>
      <c r="K599" s="5">
        <f t="shared" si="51"/>
        <v>80</v>
      </c>
      <c r="L599" s="7"/>
      <c r="M599" s="8"/>
    </row>
    <row r="600" spans="2:13" ht="30.75" customHeight="1" outlineLevel="2" collapsed="1" x14ac:dyDescent="0.25">
      <c r="B600" s="15" t="s">
        <v>751</v>
      </c>
      <c r="C600" s="16" t="s">
        <v>796</v>
      </c>
      <c r="D600" s="6" t="s">
        <v>382</v>
      </c>
      <c r="E600" s="6" t="s">
        <v>472</v>
      </c>
      <c r="F600" s="6" t="s">
        <v>383</v>
      </c>
      <c r="G600" s="6">
        <v>1</v>
      </c>
      <c r="H600" s="5">
        <v>25</v>
      </c>
      <c r="I600" s="5">
        <f t="shared" si="49"/>
        <v>50</v>
      </c>
      <c r="J600" s="5">
        <f t="shared" si="50"/>
        <v>25</v>
      </c>
      <c r="K600" s="5">
        <f t="shared" si="51"/>
        <v>50</v>
      </c>
      <c r="L600" s="7"/>
      <c r="M600" s="8"/>
    </row>
    <row r="601" spans="2:13" ht="30.75" customHeight="1" outlineLevel="2" collapsed="1" x14ac:dyDescent="0.25">
      <c r="B601" s="15" t="s">
        <v>751</v>
      </c>
      <c r="C601" s="16" t="s">
        <v>167</v>
      </c>
      <c r="D601" s="6" t="s">
        <v>168</v>
      </c>
      <c r="E601" s="6" t="s">
        <v>472</v>
      </c>
      <c r="F601" s="6" t="s">
        <v>495</v>
      </c>
      <c r="G601" s="6">
        <v>1</v>
      </c>
      <c r="H601" s="5">
        <v>25</v>
      </c>
      <c r="I601" s="5">
        <f t="shared" si="49"/>
        <v>50</v>
      </c>
      <c r="J601" s="5">
        <f t="shared" si="50"/>
        <v>25</v>
      </c>
      <c r="K601" s="5">
        <f t="shared" si="51"/>
        <v>50</v>
      </c>
      <c r="L601" s="7"/>
      <c r="M601" s="8"/>
    </row>
    <row r="602" spans="2:13" ht="30.75" customHeight="1" outlineLevel="2" collapsed="1" x14ac:dyDescent="0.25">
      <c r="B602" s="15" t="s">
        <v>751</v>
      </c>
      <c r="C602" s="6">
        <v>80550</v>
      </c>
      <c r="D602" s="6" t="s">
        <v>384</v>
      </c>
      <c r="E602" s="6" t="s">
        <v>472</v>
      </c>
      <c r="F602" s="6" t="s">
        <v>469</v>
      </c>
      <c r="G602" s="6">
        <v>1</v>
      </c>
      <c r="H602" s="5">
        <v>35</v>
      </c>
      <c r="I602" s="5">
        <f t="shared" si="49"/>
        <v>70</v>
      </c>
      <c r="J602" s="5">
        <f t="shared" si="50"/>
        <v>35</v>
      </c>
      <c r="K602" s="5">
        <f t="shared" si="51"/>
        <v>70</v>
      </c>
      <c r="L602" s="7"/>
      <c r="M602" s="8"/>
    </row>
    <row r="603" spans="2:13" ht="30.75" customHeight="1" outlineLevel="2" collapsed="1" x14ac:dyDescent="0.25">
      <c r="B603" s="15" t="s">
        <v>751</v>
      </c>
      <c r="C603" s="6">
        <v>80550</v>
      </c>
      <c r="D603" s="6" t="s">
        <v>795</v>
      </c>
      <c r="E603" s="6" t="s">
        <v>472</v>
      </c>
      <c r="F603" s="6" t="s">
        <v>485</v>
      </c>
      <c r="G603" s="6">
        <v>1</v>
      </c>
      <c r="H603" s="5">
        <v>35</v>
      </c>
      <c r="I603" s="5">
        <f t="shared" si="49"/>
        <v>70</v>
      </c>
      <c r="J603" s="5">
        <f t="shared" si="50"/>
        <v>35</v>
      </c>
      <c r="K603" s="5">
        <f t="shared" si="51"/>
        <v>70</v>
      </c>
      <c r="L603" s="7"/>
      <c r="M603" s="8"/>
    </row>
    <row r="604" spans="2:13" ht="30.75" customHeight="1" outlineLevel="2" collapsed="1" x14ac:dyDescent="0.25">
      <c r="B604" s="15" t="s">
        <v>751</v>
      </c>
      <c r="C604" s="6">
        <v>80550</v>
      </c>
      <c r="D604" s="6" t="s">
        <v>385</v>
      </c>
      <c r="E604" s="6" t="s">
        <v>472</v>
      </c>
      <c r="F604" s="6" t="s">
        <v>491</v>
      </c>
      <c r="G604" s="6">
        <v>1</v>
      </c>
      <c r="H604" s="5">
        <v>35</v>
      </c>
      <c r="I604" s="5">
        <f t="shared" si="49"/>
        <v>70</v>
      </c>
      <c r="J604" s="5">
        <f t="shared" si="50"/>
        <v>35</v>
      </c>
      <c r="K604" s="5">
        <f t="shared" si="51"/>
        <v>70</v>
      </c>
      <c r="L604" s="7"/>
      <c r="M604" s="8"/>
    </row>
    <row r="605" spans="2:13" ht="30.75" customHeight="1" outlineLevel="2" collapsed="1" x14ac:dyDescent="0.25">
      <c r="B605" s="15" t="s">
        <v>751</v>
      </c>
      <c r="C605" s="16" t="s">
        <v>172</v>
      </c>
      <c r="D605" s="6" t="s">
        <v>40</v>
      </c>
      <c r="E605" s="6" t="s">
        <v>538</v>
      </c>
      <c r="F605" s="6" t="s">
        <v>469</v>
      </c>
      <c r="G605" s="6">
        <v>1</v>
      </c>
      <c r="H605" s="5">
        <v>12.5</v>
      </c>
      <c r="I605" s="5">
        <f t="shared" si="49"/>
        <v>25</v>
      </c>
      <c r="J605" s="5">
        <f t="shared" si="50"/>
        <v>12.5</v>
      </c>
      <c r="K605" s="5">
        <f t="shared" si="51"/>
        <v>25</v>
      </c>
      <c r="L605" s="7"/>
      <c r="M605" s="8"/>
    </row>
    <row r="606" spans="2:13" ht="30.75" customHeight="1" outlineLevel="2" collapsed="1" x14ac:dyDescent="0.25">
      <c r="B606" s="15" t="s">
        <v>751</v>
      </c>
      <c r="C606" s="16" t="s">
        <v>173</v>
      </c>
      <c r="D606" s="6" t="s">
        <v>386</v>
      </c>
      <c r="E606" s="6" t="s">
        <v>468</v>
      </c>
      <c r="F606" s="6" t="s">
        <v>485</v>
      </c>
      <c r="G606" s="6">
        <v>1</v>
      </c>
      <c r="H606" s="5">
        <v>8</v>
      </c>
      <c r="I606" s="5">
        <f t="shared" si="49"/>
        <v>16</v>
      </c>
      <c r="J606" s="5">
        <f t="shared" si="50"/>
        <v>8</v>
      </c>
      <c r="K606" s="5">
        <f t="shared" si="51"/>
        <v>16</v>
      </c>
      <c r="L606" s="7"/>
      <c r="M606" s="8"/>
    </row>
    <row r="607" spans="2:13" ht="30.75" customHeight="1" outlineLevel="2" collapsed="1" x14ac:dyDescent="0.25">
      <c r="B607" s="15" t="s">
        <v>751</v>
      </c>
      <c r="C607" s="16" t="s">
        <v>177</v>
      </c>
      <c r="D607" s="6" t="s">
        <v>178</v>
      </c>
      <c r="E607" s="6" t="s">
        <v>468</v>
      </c>
      <c r="F607" s="6" t="s">
        <v>485</v>
      </c>
      <c r="G607" s="6">
        <v>1</v>
      </c>
      <c r="H607" s="5">
        <v>12</v>
      </c>
      <c r="I607" s="5">
        <f t="shared" si="49"/>
        <v>24</v>
      </c>
      <c r="J607" s="5">
        <f t="shared" si="50"/>
        <v>12</v>
      </c>
      <c r="K607" s="5">
        <f t="shared" si="51"/>
        <v>24</v>
      </c>
      <c r="L607" s="7"/>
      <c r="M607" s="8"/>
    </row>
    <row r="608" spans="2:13" ht="30.75" customHeight="1" outlineLevel="2" collapsed="1" x14ac:dyDescent="0.25">
      <c r="B608" s="15" t="s">
        <v>751</v>
      </c>
      <c r="C608" s="16" t="s">
        <v>387</v>
      </c>
      <c r="D608" s="6" t="s">
        <v>388</v>
      </c>
      <c r="E608" s="6" t="s">
        <v>468</v>
      </c>
      <c r="F608" s="6" t="s">
        <v>485</v>
      </c>
      <c r="G608" s="6">
        <v>1</v>
      </c>
      <c r="H608" s="5">
        <v>30</v>
      </c>
      <c r="I608" s="5">
        <f t="shared" si="49"/>
        <v>60</v>
      </c>
      <c r="J608" s="5">
        <f t="shared" si="50"/>
        <v>30</v>
      </c>
      <c r="K608" s="5">
        <f t="shared" si="51"/>
        <v>60</v>
      </c>
      <c r="L608" s="7"/>
      <c r="M608" s="8"/>
    </row>
    <row r="609" spans="2:13" ht="30.75" customHeight="1" outlineLevel="2" collapsed="1" x14ac:dyDescent="0.25">
      <c r="B609" s="15" t="s">
        <v>751</v>
      </c>
      <c r="C609" s="16" t="s">
        <v>389</v>
      </c>
      <c r="D609" s="6" t="s">
        <v>390</v>
      </c>
      <c r="E609" s="6" t="s">
        <v>478</v>
      </c>
      <c r="F609" s="6" t="s">
        <v>473</v>
      </c>
      <c r="G609" s="6">
        <v>1</v>
      </c>
      <c r="H609" s="5">
        <v>22.5</v>
      </c>
      <c r="I609" s="5">
        <f t="shared" si="49"/>
        <v>45</v>
      </c>
      <c r="J609" s="5">
        <f t="shared" si="50"/>
        <v>22.5</v>
      </c>
      <c r="K609" s="5">
        <f t="shared" si="51"/>
        <v>45</v>
      </c>
      <c r="L609" s="7"/>
      <c r="M609" s="8"/>
    </row>
    <row r="610" spans="2:13" ht="30.75" customHeight="1" outlineLevel="2" collapsed="1" x14ac:dyDescent="0.25">
      <c r="B610" s="15" t="s">
        <v>751</v>
      </c>
      <c r="C610" s="6" t="s">
        <v>391</v>
      </c>
      <c r="D610" s="6" t="s">
        <v>392</v>
      </c>
      <c r="E610" s="6" t="s">
        <v>679</v>
      </c>
      <c r="F610" s="6" t="s">
        <v>473</v>
      </c>
      <c r="G610" s="6">
        <v>1</v>
      </c>
      <c r="H610" s="5">
        <v>22.5</v>
      </c>
      <c r="I610" s="5">
        <f t="shared" si="49"/>
        <v>45</v>
      </c>
      <c r="J610" s="5">
        <f t="shared" si="50"/>
        <v>22.5</v>
      </c>
      <c r="K610" s="5">
        <f t="shared" si="51"/>
        <v>45</v>
      </c>
      <c r="L610" s="7"/>
      <c r="M610" s="8"/>
    </row>
    <row r="611" spans="2:13" ht="30.75" customHeight="1" outlineLevel="2" collapsed="1" x14ac:dyDescent="0.25">
      <c r="B611" s="15" t="s">
        <v>751</v>
      </c>
      <c r="C611" s="16" t="s">
        <v>752</v>
      </c>
      <c r="D611" s="6" t="s">
        <v>180</v>
      </c>
      <c r="E611" s="6" t="s">
        <v>478</v>
      </c>
      <c r="F611" s="6" t="s">
        <v>495</v>
      </c>
      <c r="G611" s="6">
        <v>1</v>
      </c>
      <c r="H611" s="5">
        <v>35</v>
      </c>
      <c r="I611" s="5">
        <f t="shared" si="49"/>
        <v>70</v>
      </c>
      <c r="J611" s="5">
        <f t="shared" si="50"/>
        <v>35</v>
      </c>
      <c r="K611" s="5">
        <f t="shared" si="51"/>
        <v>70</v>
      </c>
      <c r="L611" s="7"/>
      <c r="M611" s="8"/>
    </row>
    <row r="612" spans="2:13" ht="30.75" customHeight="1" outlineLevel="2" collapsed="1" x14ac:dyDescent="0.25">
      <c r="B612" s="15" t="s">
        <v>751</v>
      </c>
      <c r="C612" s="16" t="s">
        <v>393</v>
      </c>
      <c r="D612" s="6" t="s">
        <v>394</v>
      </c>
      <c r="E612" s="6" t="s">
        <v>395</v>
      </c>
      <c r="F612" s="6" t="s">
        <v>43</v>
      </c>
      <c r="G612" s="6">
        <v>1</v>
      </c>
      <c r="H612" s="5">
        <v>35</v>
      </c>
      <c r="I612" s="5">
        <f t="shared" si="49"/>
        <v>70</v>
      </c>
      <c r="J612" s="5">
        <f t="shared" si="50"/>
        <v>35</v>
      </c>
      <c r="K612" s="5">
        <f t="shared" si="51"/>
        <v>70</v>
      </c>
      <c r="L612" s="7"/>
      <c r="M612" s="8"/>
    </row>
    <row r="613" spans="2:13" ht="30.75" customHeight="1" outlineLevel="2" collapsed="1" x14ac:dyDescent="0.25">
      <c r="B613" s="15" t="s">
        <v>613</v>
      </c>
      <c r="C613" s="6">
        <v>8601</v>
      </c>
      <c r="D613" s="6" t="s">
        <v>396</v>
      </c>
      <c r="E613" s="6" t="s">
        <v>615</v>
      </c>
      <c r="F613" s="6" t="s">
        <v>469</v>
      </c>
      <c r="G613" s="6">
        <v>1</v>
      </c>
      <c r="H613" s="5">
        <v>30</v>
      </c>
      <c r="I613" s="5">
        <f t="shared" si="49"/>
        <v>60</v>
      </c>
      <c r="J613" s="5">
        <f t="shared" si="50"/>
        <v>30</v>
      </c>
      <c r="K613" s="5">
        <f t="shared" si="51"/>
        <v>60</v>
      </c>
      <c r="L613" s="7"/>
      <c r="M613" s="8"/>
    </row>
    <row r="614" spans="2:13" ht="30.75" customHeight="1" outlineLevel="2" collapsed="1" x14ac:dyDescent="0.25">
      <c r="B614" s="15" t="s">
        <v>613</v>
      </c>
      <c r="C614" s="6">
        <v>8602</v>
      </c>
      <c r="D614" s="6" t="s">
        <v>614</v>
      </c>
      <c r="E614" s="6" t="s">
        <v>615</v>
      </c>
      <c r="F614" s="6" t="s">
        <v>469</v>
      </c>
      <c r="G614" s="6">
        <v>1</v>
      </c>
      <c r="H614" s="5">
        <v>30</v>
      </c>
      <c r="I614" s="5">
        <f t="shared" si="49"/>
        <v>60</v>
      </c>
      <c r="J614" s="5">
        <f t="shared" si="50"/>
        <v>30</v>
      </c>
      <c r="K614" s="5">
        <f t="shared" si="51"/>
        <v>60</v>
      </c>
      <c r="L614" s="7"/>
      <c r="M614" s="8"/>
    </row>
    <row r="615" spans="2:13" ht="30.75" customHeight="1" outlineLevel="2" collapsed="1" x14ac:dyDescent="0.25">
      <c r="B615" s="15" t="s">
        <v>613</v>
      </c>
      <c r="C615" s="6">
        <v>8611</v>
      </c>
      <c r="D615" s="6" t="s">
        <v>397</v>
      </c>
      <c r="E615" s="6" t="s">
        <v>615</v>
      </c>
      <c r="F615" s="6" t="s">
        <v>495</v>
      </c>
      <c r="G615" s="6">
        <v>1</v>
      </c>
      <c r="H615" s="5">
        <v>30</v>
      </c>
      <c r="I615" s="5">
        <f t="shared" si="49"/>
        <v>60</v>
      </c>
      <c r="J615" s="5">
        <f t="shared" si="50"/>
        <v>30</v>
      </c>
      <c r="K615" s="5">
        <f t="shared" si="51"/>
        <v>60</v>
      </c>
      <c r="L615" s="7"/>
      <c r="M615" s="8"/>
    </row>
    <row r="616" spans="2:13" ht="30.75" customHeight="1" outlineLevel="2" collapsed="1" x14ac:dyDescent="0.25">
      <c r="B616" s="15" t="s">
        <v>629</v>
      </c>
      <c r="C616" s="6" t="s">
        <v>186</v>
      </c>
      <c r="D616" s="6" t="s">
        <v>187</v>
      </c>
      <c r="E616" s="6" t="s">
        <v>468</v>
      </c>
      <c r="F616" s="6" t="s">
        <v>512</v>
      </c>
      <c r="G616" s="6">
        <v>1</v>
      </c>
      <c r="H616" s="5">
        <v>33</v>
      </c>
      <c r="I616" s="5">
        <f t="shared" si="49"/>
        <v>66</v>
      </c>
      <c r="J616" s="5">
        <f t="shared" si="50"/>
        <v>33</v>
      </c>
      <c r="K616" s="5">
        <f t="shared" si="51"/>
        <v>66</v>
      </c>
      <c r="L616" s="7">
        <v>618984207676</v>
      </c>
      <c r="M616" s="8"/>
    </row>
    <row r="617" spans="2:13" s="8" customFormat="1" ht="30.75" customHeight="1" outlineLevel="2" collapsed="1" x14ac:dyDescent="0.25">
      <c r="B617" s="15" t="s">
        <v>629</v>
      </c>
      <c r="C617" s="6" t="s">
        <v>398</v>
      </c>
      <c r="D617" s="6" t="s">
        <v>399</v>
      </c>
      <c r="E617" s="6" t="s">
        <v>468</v>
      </c>
      <c r="F617" s="6" t="s">
        <v>491</v>
      </c>
      <c r="G617" s="6">
        <v>1</v>
      </c>
      <c r="H617" s="5">
        <v>15</v>
      </c>
      <c r="I617" s="5">
        <f t="shared" si="49"/>
        <v>30</v>
      </c>
      <c r="J617" s="5">
        <f t="shared" si="50"/>
        <v>15</v>
      </c>
      <c r="K617" s="5">
        <f t="shared" si="51"/>
        <v>30</v>
      </c>
      <c r="L617" s="7">
        <v>618984194600</v>
      </c>
    </row>
    <row r="618" spans="2:13" ht="30.75" customHeight="1" outlineLevel="2" collapsed="1" x14ac:dyDescent="0.25">
      <c r="B618" s="15" t="s">
        <v>629</v>
      </c>
      <c r="C618" s="6" t="s">
        <v>400</v>
      </c>
      <c r="D618" s="6" t="s">
        <v>401</v>
      </c>
      <c r="E618" s="6" t="s">
        <v>468</v>
      </c>
      <c r="F618" s="6" t="s">
        <v>512</v>
      </c>
      <c r="G618" s="6">
        <v>1</v>
      </c>
      <c r="H618" s="5">
        <v>15</v>
      </c>
      <c r="I618" s="5">
        <f t="shared" si="49"/>
        <v>30</v>
      </c>
      <c r="J618" s="5">
        <f t="shared" si="50"/>
        <v>15</v>
      </c>
      <c r="K618" s="5">
        <f t="shared" si="51"/>
        <v>30</v>
      </c>
      <c r="L618" s="7">
        <v>618984192316</v>
      </c>
      <c r="M618" s="8"/>
    </row>
    <row r="619" spans="2:13" ht="30.75" customHeight="1" outlineLevel="2" collapsed="1" x14ac:dyDescent="0.25">
      <c r="B619" s="15" t="s">
        <v>629</v>
      </c>
      <c r="C619" s="6">
        <v>3605</v>
      </c>
      <c r="D619" s="6" t="s">
        <v>402</v>
      </c>
      <c r="E619" s="6" t="s">
        <v>468</v>
      </c>
      <c r="F619" s="6" t="s">
        <v>491</v>
      </c>
      <c r="G619" s="6">
        <v>1</v>
      </c>
      <c r="H619" s="5">
        <v>55</v>
      </c>
      <c r="I619" s="5">
        <f t="shared" si="49"/>
        <v>110</v>
      </c>
      <c r="J619" s="5">
        <f t="shared" si="50"/>
        <v>55</v>
      </c>
      <c r="K619" s="5">
        <f t="shared" si="51"/>
        <v>110</v>
      </c>
      <c r="L619" s="7">
        <v>618984110143</v>
      </c>
      <c r="M619" s="8"/>
    </row>
    <row r="620" spans="2:13" ht="30.75" customHeight="1" outlineLevel="2" x14ac:dyDescent="0.25">
      <c r="B620" s="15" t="s">
        <v>629</v>
      </c>
      <c r="C620" s="6">
        <v>437</v>
      </c>
      <c r="D620" s="6" t="s">
        <v>190</v>
      </c>
      <c r="E620" s="6" t="s">
        <v>468</v>
      </c>
      <c r="F620" s="6" t="s">
        <v>403</v>
      </c>
      <c r="G620" s="6">
        <v>1</v>
      </c>
      <c r="H620" s="5">
        <v>15</v>
      </c>
      <c r="I620" s="5">
        <f t="shared" si="49"/>
        <v>30</v>
      </c>
      <c r="J620" s="5">
        <f t="shared" si="50"/>
        <v>15</v>
      </c>
      <c r="K620" s="5">
        <f t="shared" si="51"/>
        <v>30</v>
      </c>
      <c r="L620" s="7"/>
      <c r="M620" s="8"/>
    </row>
    <row r="621" spans="2:13" ht="30.75" customHeight="1" outlineLevel="2" x14ac:dyDescent="0.25">
      <c r="B621" s="15" t="s">
        <v>629</v>
      </c>
      <c r="C621" s="6">
        <v>434</v>
      </c>
      <c r="D621" s="6" t="s">
        <v>404</v>
      </c>
      <c r="E621" s="6" t="s">
        <v>468</v>
      </c>
      <c r="F621" s="6" t="s">
        <v>191</v>
      </c>
      <c r="G621" s="6">
        <v>1</v>
      </c>
      <c r="H621" s="5">
        <v>15</v>
      </c>
      <c r="I621" s="5">
        <f t="shared" si="49"/>
        <v>30</v>
      </c>
      <c r="J621" s="5">
        <f t="shared" si="50"/>
        <v>15</v>
      </c>
      <c r="K621" s="5">
        <f t="shared" si="51"/>
        <v>30</v>
      </c>
      <c r="L621" s="7"/>
      <c r="M621" s="8"/>
    </row>
    <row r="622" spans="2:13" ht="30.75" customHeight="1" outlineLevel="2" x14ac:dyDescent="0.25">
      <c r="B622" s="15" t="s">
        <v>629</v>
      </c>
      <c r="C622" s="6">
        <v>3704</v>
      </c>
      <c r="D622" s="6" t="s">
        <v>405</v>
      </c>
      <c r="E622" s="6" t="s">
        <v>468</v>
      </c>
      <c r="F622" s="6" t="s">
        <v>491</v>
      </c>
      <c r="G622" s="6">
        <v>1</v>
      </c>
      <c r="H622" s="5">
        <v>15</v>
      </c>
      <c r="I622" s="5">
        <f t="shared" si="49"/>
        <v>30</v>
      </c>
      <c r="J622" s="5">
        <f t="shared" si="50"/>
        <v>15</v>
      </c>
      <c r="K622" s="5">
        <f t="shared" si="51"/>
        <v>30</v>
      </c>
      <c r="L622" s="7"/>
      <c r="M622" s="8"/>
    </row>
    <row r="623" spans="2:13" ht="30.75" customHeight="1" outlineLevel="2" x14ac:dyDescent="0.25">
      <c r="B623" s="15" t="s">
        <v>629</v>
      </c>
      <c r="C623" s="6">
        <v>306</v>
      </c>
      <c r="D623" s="6" t="s">
        <v>406</v>
      </c>
      <c r="E623" s="6" t="s">
        <v>468</v>
      </c>
      <c r="F623" s="6" t="s">
        <v>68</v>
      </c>
      <c r="G623" s="6">
        <v>1</v>
      </c>
      <c r="H623" s="5">
        <v>15</v>
      </c>
      <c r="I623" s="5">
        <f t="shared" si="49"/>
        <v>30</v>
      </c>
      <c r="J623" s="5">
        <f t="shared" si="50"/>
        <v>15</v>
      </c>
      <c r="K623" s="5">
        <f t="shared" si="51"/>
        <v>30</v>
      </c>
      <c r="L623" s="7"/>
      <c r="M623" s="8"/>
    </row>
    <row r="624" spans="2:13" ht="30.75" customHeight="1" outlineLevel="2" x14ac:dyDescent="0.25">
      <c r="B624" s="15" t="s">
        <v>629</v>
      </c>
      <c r="C624" s="6" t="s">
        <v>192</v>
      </c>
      <c r="D624" s="6" t="s">
        <v>193</v>
      </c>
      <c r="E624" s="6" t="s">
        <v>468</v>
      </c>
      <c r="F624" s="6" t="s">
        <v>491</v>
      </c>
      <c r="G624" s="6">
        <v>1</v>
      </c>
      <c r="H624" s="5">
        <v>40</v>
      </c>
      <c r="I624" s="5">
        <f t="shared" si="49"/>
        <v>80</v>
      </c>
      <c r="J624" s="5">
        <f t="shared" si="50"/>
        <v>40</v>
      </c>
      <c r="K624" s="5">
        <f t="shared" si="51"/>
        <v>80</v>
      </c>
      <c r="L624" s="7"/>
      <c r="M624" s="8"/>
    </row>
    <row r="625" spans="2:13" ht="30.75" customHeight="1" outlineLevel="2" x14ac:dyDescent="0.25">
      <c r="B625" s="15" t="s">
        <v>629</v>
      </c>
      <c r="C625" s="6" t="s">
        <v>194</v>
      </c>
      <c r="D625" s="6" t="s">
        <v>195</v>
      </c>
      <c r="E625" s="6" t="s">
        <v>468</v>
      </c>
      <c r="F625" s="6" t="s">
        <v>495</v>
      </c>
      <c r="G625" s="6">
        <v>1</v>
      </c>
      <c r="H625" s="5">
        <v>40</v>
      </c>
      <c r="I625" s="5">
        <f t="shared" si="49"/>
        <v>80</v>
      </c>
      <c r="J625" s="5">
        <f t="shared" si="50"/>
        <v>40</v>
      </c>
      <c r="K625" s="5">
        <f t="shared" si="51"/>
        <v>80</v>
      </c>
      <c r="L625" s="7"/>
      <c r="M625" s="8"/>
    </row>
    <row r="626" spans="2:13" ht="30.75" customHeight="1" outlineLevel="1" x14ac:dyDescent="0.25">
      <c r="B626" s="15">
        <f>SUBTOTAL(9,B625:B625)</f>
        <v>0</v>
      </c>
      <c r="C626" s="6"/>
      <c r="D626" s="15" t="s">
        <v>196</v>
      </c>
      <c r="E626" s="6"/>
      <c r="F626" s="6"/>
      <c r="G626" s="6">
        <f>SUBTOTAL(9,G625:G625)</f>
        <v>1</v>
      </c>
      <c r="H626" s="5"/>
      <c r="I626" s="5"/>
      <c r="J626" s="5"/>
      <c r="K626" s="5"/>
      <c r="L626" s="7"/>
      <c r="M626" s="8"/>
    </row>
    <row r="627" spans="2:13" ht="30.75" customHeight="1" outlineLevel="2" collapsed="1" x14ac:dyDescent="0.25">
      <c r="B627" s="15" t="s">
        <v>629</v>
      </c>
      <c r="C627" s="6">
        <v>3605</v>
      </c>
      <c r="D627" s="6" t="s">
        <v>402</v>
      </c>
      <c r="E627" s="6" t="s">
        <v>468</v>
      </c>
      <c r="F627" s="6" t="s">
        <v>469</v>
      </c>
      <c r="G627" s="6">
        <v>1</v>
      </c>
      <c r="H627" s="5">
        <v>40</v>
      </c>
      <c r="I627" s="5">
        <f t="shared" ref="I627:I659" si="52">H627*2</f>
        <v>80</v>
      </c>
      <c r="J627" s="5">
        <f t="shared" ref="J627:J659" si="53">G627*H627</f>
        <v>40</v>
      </c>
      <c r="K627" s="5">
        <f t="shared" ref="K627:K659" si="54">G627*I627</f>
        <v>80</v>
      </c>
      <c r="L627" s="7"/>
      <c r="M627" s="8"/>
    </row>
    <row r="628" spans="2:13" ht="30.75" customHeight="1" outlineLevel="2" collapsed="1" x14ac:dyDescent="0.25">
      <c r="B628" s="15" t="s">
        <v>629</v>
      </c>
      <c r="C628" s="6">
        <v>3690</v>
      </c>
      <c r="D628" s="6" t="s">
        <v>407</v>
      </c>
      <c r="E628" s="6" t="s">
        <v>468</v>
      </c>
      <c r="F628" s="6" t="s">
        <v>61</v>
      </c>
      <c r="G628" s="6">
        <v>1</v>
      </c>
      <c r="H628" s="5">
        <v>140</v>
      </c>
      <c r="I628" s="5">
        <f t="shared" si="52"/>
        <v>280</v>
      </c>
      <c r="J628" s="5">
        <f t="shared" si="53"/>
        <v>140</v>
      </c>
      <c r="K628" s="5">
        <f t="shared" si="54"/>
        <v>280</v>
      </c>
      <c r="L628" s="7"/>
      <c r="M628" s="8"/>
    </row>
    <row r="629" spans="2:13" ht="30.75" customHeight="1" outlineLevel="2" collapsed="1" x14ac:dyDescent="0.25">
      <c r="B629" s="15" t="s">
        <v>629</v>
      </c>
      <c r="C629" s="6">
        <v>3674</v>
      </c>
      <c r="D629" s="6" t="s">
        <v>408</v>
      </c>
      <c r="E629" s="6" t="s">
        <v>468</v>
      </c>
      <c r="F629" s="6" t="s">
        <v>469</v>
      </c>
      <c r="G629" s="6">
        <v>1</v>
      </c>
      <c r="H629" s="5">
        <v>40</v>
      </c>
      <c r="I629" s="5">
        <f t="shared" si="52"/>
        <v>80</v>
      </c>
      <c r="J629" s="5">
        <f t="shared" si="53"/>
        <v>40</v>
      </c>
      <c r="K629" s="5">
        <f t="shared" si="54"/>
        <v>80</v>
      </c>
      <c r="L629" s="7"/>
      <c r="M629" s="8"/>
    </row>
    <row r="630" spans="2:13" ht="30.75" customHeight="1" outlineLevel="2" collapsed="1" x14ac:dyDescent="0.25">
      <c r="B630" s="15" t="s">
        <v>629</v>
      </c>
      <c r="C630" s="6">
        <v>5645</v>
      </c>
      <c r="D630" s="6" t="s">
        <v>199</v>
      </c>
      <c r="E630" s="6" t="s">
        <v>468</v>
      </c>
      <c r="F630" s="6" t="s">
        <v>491</v>
      </c>
      <c r="G630" s="6">
        <v>1</v>
      </c>
      <c r="H630" s="5">
        <v>40</v>
      </c>
      <c r="I630" s="5">
        <f t="shared" si="52"/>
        <v>80</v>
      </c>
      <c r="J630" s="5">
        <f t="shared" si="53"/>
        <v>40</v>
      </c>
      <c r="K630" s="5">
        <f t="shared" si="54"/>
        <v>80</v>
      </c>
      <c r="L630" s="7"/>
      <c r="M630" s="8"/>
    </row>
    <row r="631" spans="2:13" ht="30.75" customHeight="1" outlineLevel="2" collapsed="1" x14ac:dyDescent="0.25">
      <c r="B631" s="15" t="s">
        <v>629</v>
      </c>
      <c r="C631" s="6">
        <v>3741</v>
      </c>
      <c r="D631" s="6" t="s">
        <v>409</v>
      </c>
      <c r="E631" s="6" t="s">
        <v>468</v>
      </c>
      <c r="F631" s="6" t="s">
        <v>521</v>
      </c>
      <c r="G631" s="6">
        <v>1</v>
      </c>
      <c r="H631" s="5">
        <v>40</v>
      </c>
      <c r="I631" s="5">
        <f t="shared" si="52"/>
        <v>80</v>
      </c>
      <c r="J631" s="5">
        <f t="shared" si="53"/>
        <v>40</v>
      </c>
      <c r="K631" s="5">
        <f t="shared" si="54"/>
        <v>80</v>
      </c>
      <c r="L631" s="7"/>
      <c r="M631" s="8"/>
    </row>
    <row r="632" spans="2:13" ht="30.75" customHeight="1" outlineLevel="2" collapsed="1" x14ac:dyDescent="0.25">
      <c r="B632" s="15" t="s">
        <v>629</v>
      </c>
      <c r="C632" s="6">
        <v>24115</v>
      </c>
      <c r="D632" s="6" t="s">
        <v>410</v>
      </c>
      <c r="E632" s="6" t="s">
        <v>468</v>
      </c>
      <c r="F632" s="6" t="s">
        <v>491</v>
      </c>
      <c r="G632" s="6">
        <v>1</v>
      </c>
      <c r="H632" s="5">
        <v>40</v>
      </c>
      <c r="I632" s="5">
        <f t="shared" si="52"/>
        <v>80</v>
      </c>
      <c r="J632" s="5">
        <f t="shared" si="53"/>
        <v>40</v>
      </c>
      <c r="K632" s="5">
        <f t="shared" si="54"/>
        <v>80</v>
      </c>
      <c r="L632" s="7"/>
      <c r="M632" s="8"/>
    </row>
    <row r="633" spans="2:13" ht="30.75" customHeight="1" outlineLevel="2" collapsed="1" x14ac:dyDescent="0.25">
      <c r="B633" s="15" t="s">
        <v>629</v>
      </c>
      <c r="C633" s="6">
        <v>5648</v>
      </c>
      <c r="D633" s="6" t="s">
        <v>411</v>
      </c>
      <c r="E633" s="6" t="s">
        <v>468</v>
      </c>
      <c r="F633" s="6" t="s">
        <v>469</v>
      </c>
      <c r="G633" s="6">
        <v>1</v>
      </c>
      <c r="H633" s="5">
        <v>40</v>
      </c>
      <c r="I633" s="5">
        <f t="shared" si="52"/>
        <v>80</v>
      </c>
      <c r="J633" s="5">
        <f t="shared" si="53"/>
        <v>40</v>
      </c>
      <c r="K633" s="5">
        <f t="shared" si="54"/>
        <v>80</v>
      </c>
      <c r="L633" s="7"/>
      <c r="M633" s="8"/>
    </row>
    <row r="634" spans="2:13" ht="30.75" customHeight="1" outlineLevel="2" collapsed="1" x14ac:dyDescent="0.25">
      <c r="B634" s="15" t="s">
        <v>629</v>
      </c>
      <c r="C634" s="6">
        <v>37395</v>
      </c>
      <c r="D634" s="6" t="s">
        <v>412</v>
      </c>
      <c r="E634" s="6" t="s">
        <v>468</v>
      </c>
      <c r="F634" s="6" t="s">
        <v>473</v>
      </c>
      <c r="G634" s="6">
        <v>1</v>
      </c>
      <c r="H634" s="5">
        <v>32</v>
      </c>
      <c r="I634" s="5">
        <f t="shared" si="52"/>
        <v>64</v>
      </c>
      <c r="J634" s="5">
        <f t="shared" si="53"/>
        <v>32</v>
      </c>
      <c r="K634" s="5">
        <f t="shared" si="54"/>
        <v>64</v>
      </c>
      <c r="L634" s="7"/>
      <c r="M634" s="8"/>
    </row>
    <row r="635" spans="2:13" ht="30.75" customHeight="1" outlineLevel="2" collapsed="1" x14ac:dyDescent="0.25">
      <c r="B635" s="15" t="s">
        <v>629</v>
      </c>
      <c r="C635" s="6">
        <v>1001</v>
      </c>
      <c r="D635" s="6" t="s">
        <v>413</v>
      </c>
      <c r="E635" s="6" t="s">
        <v>468</v>
      </c>
      <c r="F635" s="6" t="s">
        <v>414</v>
      </c>
      <c r="G635" s="6">
        <v>1</v>
      </c>
      <c r="H635" s="5">
        <v>29</v>
      </c>
      <c r="I635" s="5">
        <f t="shared" si="52"/>
        <v>58</v>
      </c>
      <c r="J635" s="5">
        <f t="shared" si="53"/>
        <v>29</v>
      </c>
      <c r="K635" s="5">
        <f t="shared" si="54"/>
        <v>58</v>
      </c>
      <c r="L635" s="7"/>
      <c r="M635" s="8"/>
    </row>
    <row r="636" spans="2:13" ht="30.75" customHeight="1" outlineLevel="2" collapsed="1" x14ac:dyDescent="0.25">
      <c r="B636" s="15" t="s">
        <v>629</v>
      </c>
      <c r="C636" s="6">
        <v>429</v>
      </c>
      <c r="D636" s="6" t="s">
        <v>415</v>
      </c>
      <c r="E636" s="6" t="s">
        <v>468</v>
      </c>
      <c r="F636" s="6" t="s">
        <v>473</v>
      </c>
      <c r="G636" s="6">
        <v>1</v>
      </c>
      <c r="H636" s="5">
        <v>13</v>
      </c>
      <c r="I636" s="5">
        <f t="shared" si="52"/>
        <v>26</v>
      </c>
      <c r="J636" s="5">
        <f t="shared" si="53"/>
        <v>13</v>
      </c>
      <c r="K636" s="5">
        <f t="shared" si="54"/>
        <v>26</v>
      </c>
      <c r="L636" s="7"/>
      <c r="M636" s="8"/>
    </row>
    <row r="637" spans="2:13" ht="30.75" customHeight="1" outlineLevel="2" collapsed="1" x14ac:dyDescent="0.25">
      <c r="B637" s="15" t="s">
        <v>629</v>
      </c>
      <c r="C637" s="6" t="s">
        <v>416</v>
      </c>
      <c r="D637" s="6" t="s">
        <v>417</v>
      </c>
      <c r="E637" s="6" t="s">
        <v>468</v>
      </c>
      <c r="F637" s="6" t="s">
        <v>473</v>
      </c>
      <c r="G637" s="6">
        <v>1</v>
      </c>
      <c r="H637" s="5">
        <v>45</v>
      </c>
      <c r="I637" s="5">
        <f t="shared" si="52"/>
        <v>90</v>
      </c>
      <c r="J637" s="5">
        <f t="shared" si="53"/>
        <v>45</v>
      </c>
      <c r="K637" s="5">
        <f t="shared" si="54"/>
        <v>90</v>
      </c>
      <c r="L637" s="7"/>
      <c r="M637" s="8"/>
    </row>
    <row r="638" spans="2:13" ht="30.75" customHeight="1" outlineLevel="2" x14ac:dyDescent="0.25">
      <c r="B638" s="15" t="s">
        <v>629</v>
      </c>
      <c r="C638" s="6">
        <v>350</v>
      </c>
      <c r="D638" s="6" t="s">
        <v>418</v>
      </c>
      <c r="E638" s="6" t="s">
        <v>679</v>
      </c>
      <c r="F638" s="6" t="s">
        <v>419</v>
      </c>
      <c r="G638" s="6">
        <v>1</v>
      </c>
      <c r="H638" s="5">
        <v>10</v>
      </c>
      <c r="I638" s="5">
        <f t="shared" si="52"/>
        <v>20</v>
      </c>
      <c r="J638" s="5">
        <f t="shared" si="53"/>
        <v>10</v>
      </c>
      <c r="K638" s="5">
        <f t="shared" si="54"/>
        <v>20</v>
      </c>
      <c r="L638" s="7"/>
      <c r="M638" s="8"/>
    </row>
    <row r="639" spans="2:13" ht="30.75" customHeight="1" outlineLevel="2" x14ac:dyDescent="0.25">
      <c r="B639" s="15" t="s">
        <v>629</v>
      </c>
      <c r="C639" s="6">
        <v>350</v>
      </c>
      <c r="D639" s="6" t="s">
        <v>420</v>
      </c>
      <c r="E639" s="6" t="s">
        <v>679</v>
      </c>
      <c r="F639" s="6" t="s">
        <v>483</v>
      </c>
      <c r="G639" s="6">
        <v>1</v>
      </c>
      <c r="H639" s="5">
        <v>10</v>
      </c>
      <c r="I639" s="5">
        <f t="shared" si="52"/>
        <v>20</v>
      </c>
      <c r="J639" s="5">
        <f t="shared" si="53"/>
        <v>10</v>
      </c>
      <c r="K639" s="5">
        <f t="shared" si="54"/>
        <v>20</v>
      </c>
      <c r="L639" s="7"/>
      <c r="M639" s="8"/>
    </row>
    <row r="640" spans="2:13" ht="30.75" customHeight="1" outlineLevel="2" x14ac:dyDescent="0.25">
      <c r="B640" s="15" t="s">
        <v>629</v>
      </c>
      <c r="C640" s="6" t="s">
        <v>483</v>
      </c>
      <c r="D640" s="6" t="s">
        <v>421</v>
      </c>
      <c r="E640" s="6" t="s">
        <v>572</v>
      </c>
      <c r="F640" s="6" t="s">
        <v>483</v>
      </c>
      <c r="G640" s="6">
        <v>1</v>
      </c>
      <c r="H640" s="5">
        <v>20</v>
      </c>
      <c r="I640" s="5">
        <f t="shared" si="52"/>
        <v>40</v>
      </c>
      <c r="J640" s="5">
        <f t="shared" si="53"/>
        <v>20</v>
      </c>
      <c r="K640" s="5">
        <f t="shared" si="54"/>
        <v>40</v>
      </c>
      <c r="L640" s="7"/>
      <c r="M640" s="8"/>
    </row>
    <row r="641" spans="2:13" ht="30.75" customHeight="1" outlineLevel="2" x14ac:dyDescent="0.25">
      <c r="B641" s="15" t="s">
        <v>629</v>
      </c>
      <c r="C641" s="6" t="s">
        <v>483</v>
      </c>
      <c r="D641" s="6" t="s">
        <v>422</v>
      </c>
      <c r="E641" s="6" t="s">
        <v>572</v>
      </c>
      <c r="F641" s="6" t="s">
        <v>483</v>
      </c>
      <c r="G641" s="6">
        <v>1</v>
      </c>
      <c r="H641" s="5">
        <v>20</v>
      </c>
      <c r="I641" s="5">
        <f t="shared" si="52"/>
        <v>40</v>
      </c>
      <c r="J641" s="5">
        <f t="shared" si="53"/>
        <v>20</v>
      </c>
      <c r="K641" s="5">
        <f t="shared" si="54"/>
        <v>40</v>
      </c>
      <c r="L641" s="7"/>
      <c r="M641" s="8"/>
    </row>
    <row r="642" spans="2:13" ht="30.75" customHeight="1" outlineLevel="2" x14ac:dyDescent="0.25">
      <c r="B642" s="15" t="s">
        <v>629</v>
      </c>
      <c r="C642" s="6">
        <v>25798</v>
      </c>
      <c r="D642" s="6" t="s">
        <v>423</v>
      </c>
      <c r="E642" s="6" t="s">
        <v>572</v>
      </c>
      <c r="F642" s="6" t="s">
        <v>424</v>
      </c>
      <c r="G642" s="6">
        <v>1</v>
      </c>
      <c r="H642" s="5">
        <v>20</v>
      </c>
      <c r="I642" s="5">
        <f t="shared" si="52"/>
        <v>40</v>
      </c>
      <c r="J642" s="5">
        <f t="shared" si="53"/>
        <v>20</v>
      </c>
      <c r="K642" s="5">
        <f t="shared" si="54"/>
        <v>40</v>
      </c>
      <c r="L642" s="7"/>
      <c r="M642" s="8"/>
    </row>
    <row r="643" spans="2:13" ht="30.75" customHeight="1" outlineLevel="2" x14ac:dyDescent="0.25">
      <c r="B643" s="15" t="s">
        <v>629</v>
      </c>
      <c r="C643" s="6">
        <v>3838</v>
      </c>
      <c r="D643" s="6" t="s">
        <v>204</v>
      </c>
      <c r="E643" s="6" t="s">
        <v>468</v>
      </c>
      <c r="F643" s="6" t="s">
        <v>491</v>
      </c>
      <c r="G643" s="6">
        <v>1</v>
      </c>
      <c r="H643" s="5">
        <v>20</v>
      </c>
      <c r="I643" s="5">
        <f t="shared" si="52"/>
        <v>40</v>
      </c>
      <c r="J643" s="5">
        <f t="shared" si="53"/>
        <v>20</v>
      </c>
      <c r="K643" s="5">
        <f t="shared" si="54"/>
        <v>40</v>
      </c>
      <c r="L643" s="7"/>
      <c r="M643" s="8"/>
    </row>
    <row r="644" spans="2:13" ht="30.75" customHeight="1" outlineLevel="2" x14ac:dyDescent="0.25">
      <c r="B644" s="15" t="s">
        <v>629</v>
      </c>
      <c r="C644" s="6">
        <v>3848</v>
      </c>
      <c r="D644" s="6" t="s">
        <v>425</v>
      </c>
      <c r="E644" s="6" t="s">
        <v>468</v>
      </c>
      <c r="F644" s="6" t="s">
        <v>426</v>
      </c>
      <c r="G644" s="6">
        <v>1</v>
      </c>
      <c r="H644" s="5">
        <v>21</v>
      </c>
      <c r="I644" s="5">
        <f t="shared" si="52"/>
        <v>42</v>
      </c>
      <c r="J644" s="5">
        <f t="shared" si="53"/>
        <v>21</v>
      </c>
      <c r="K644" s="5">
        <f t="shared" si="54"/>
        <v>42</v>
      </c>
      <c r="L644" s="7"/>
      <c r="M644" s="8"/>
    </row>
    <row r="645" spans="2:13" ht="30.75" customHeight="1" outlineLevel="2" collapsed="1" x14ac:dyDescent="0.25">
      <c r="B645" s="15" t="s">
        <v>427</v>
      </c>
      <c r="C645" s="6" t="s">
        <v>428</v>
      </c>
      <c r="D645" s="6" t="s">
        <v>429</v>
      </c>
      <c r="E645" s="6" t="s">
        <v>468</v>
      </c>
      <c r="F645" s="6" t="s">
        <v>473</v>
      </c>
      <c r="G645" s="6">
        <v>1</v>
      </c>
      <c r="H645" s="5">
        <v>30</v>
      </c>
      <c r="I645" s="5">
        <f t="shared" si="52"/>
        <v>60</v>
      </c>
      <c r="J645" s="5">
        <f t="shared" si="53"/>
        <v>30</v>
      </c>
      <c r="K645" s="5">
        <f t="shared" si="54"/>
        <v>60</v>
      </c>
      <c r="L645" s="7"/>
      <c r="M645" s="8"/>
    </row>
    <row r="646" spans="2:13" ht="30.75" customHeight="1" outlineLevel="2" x14ac:dyDescent="0.25">
      <c r="B646" s="15" t="s">
        <v>427</v>
      </c>
      <c r="C646" s="6" t="s">
        <v>430</v>
      </c>
      <c r="D646" s="6" t="s">
        <v>431</v>
      </c>
      <c r="E646" s="6" t="s">
        <v>468</v>
      </c>
      <c r="F646" s="6" t="s">
        <v>473</v>
      </c>
      <c r="G646" s="6">
        <v>1</v>
      </c>
      <c r="H646" s="5">
        <v>30</v>
      </c>
      <c r="I646" s="5">
        <f t="shared" si="52"/>
        <v>60</v>
      </c>
      <c r="J646" s="5">
        <f t="shared" si="53"/>
        <v>30</v>
      </c>
      <c r="K646" s="5">
        <f t="shared" si="54"/>
        <v>60</v>
      </c>
      <c r="L646" s="7"/>
      <c r="M646" s="8"/>
    </row>
    <row r="647" spans="2:13" ht="30.75" customHeight="1" outlineLevel="2" x14ac:dyDescent="0.25">
      <c r="B647" s="15" t="s">
        <v>427</v>
      </c>
      <c r="C647" s="6" t="s">
        <v>428</v>
      </c>
      <c r="D647" s="6" t="s">
        <v>432</v>
      </c>
      <c r="E647" s="6" t="s">
        <v>572</v>
      </c>
      <c r="F647" s="6" t="s">
        <v>473</v>
      </c>
      <c r="G647" s="6">
        <v>1</v>
      </c>
      <c r="H647" s="5">
        <v>30</v>
      </c>
      <c r="I647" s="5">
        <f t="shared" si="52"/>
        <v>60</v>
      </c>
      <c r="J647" s="5">
        <f t="shared" si="53"/>
        <v>30</v>
      </c>
      <c r="K647" s="5">
        <f t="shared" si="54"/>
        <v>60</v>
      </c>
      <c r="L647" s="7"/>
      <c r="M647" s="8"/>
    </row>
    <row r="648" spans="2:13" ht="30.75" customHeight="1" outlineLevel="2" x14ac:dyDescent="0.25">
      <c r="B648" s="15" t="s">
        <v>638</v>
      </c>
      <c r="C648" s="6">
        <v>3209</v>
      </c>
      <c r="D648" s="6" t="s">
        <v>433</v>
      </c>
      <c r="E648" s="6" t="s">
        <v>468</v>
      </c>
      <c r="F648" s="6" t="s">
        <v>512</v>
      </c>
      <c r="G648" s="6">
        <v>1</v>
      </c>
      <c r="H648" s="5">
        <v>145</v>
      </c>
      <c r="I648" s="5">
        <f t="shared" si="52"/>
        <v>290</v>
      </c>
      <c r="J648" s="5">
        <f t="shared" si="53"/>
        <v>145</v>
      </c>
      <c r="K648" s="5">
        <f t="shared" si="54"/>
        <v>290</v>
      </c>
      <c r="L648" s="7"/>
      <c r="M648" s="8"/>
    </row>
    <row r="649" spans="2:13" ht="30.75" customHeight="1" outlineLevel="2" x14ac:dyDescent="0.25">
      <c r="B649" s="15" t="s">
        <v>638</v>
      </c>
      <c r="C649" s="6">
        <v>3965</v>
      </c>
      <c r="D649" s="6" t="s">
        <v>434</v>
      </c>
      <c r="E649" s="6" t="s">
        <v>468</v>
      </c>
      <c r="F649" s="6" t="s">
        <v>469</v>
      </c>
      <c r="G649" s="6">
        <v>1</v>
      </c>
      <c r="H649" s="5">
        <v>175</v>
      </c>
      <c r="I649" s="5">
        <f t="shared" si="52"/>
        <v>350</v>
      </c>
      <c r="J649" s="5">
        <f t="shared" si="53"/>
        <v>175</v>
      </c>
      <c r="K649" s="5">
        <f t="shared" si="54"/>
        <v>350</v>
      </c>
      <c r="L649" s="7"/>
      <c r="M649" s="8"/>
    </row>
    <row r="650" spans="2:13" ht="30.75" customHeight="1" outlineLevel="2" x14ac:dyDescent="0.25">
      <c r="B650" s="15" t="s">
        <v>638</v>
      </c>
      <c r="C650" s="6" t="s">
        <v>435</v>
      </c>
      <c r="D650" s="6" t="s">
        <v>436</v>
      </c>
      <c r="E650" s="6" t="s">
        <v>468</v>
      </c>
      <c r="F650" s="6" t="s">
        <v>508</v>
      </c>
      <c r="G650" s="6">
        <v>1</v>
      </c>
      <c r="H650" s="5">
        <v>150</v>
      </c>
      <c r="I650" s="5">
        <f t="shared" si="52"/>
        <v>300</v>
      </c>
      <c r="J650" s="5">
        <f t="shared" si="53"/>
        <v>150</v>
      </c>
      <c r="K650" s="5">
        <f t="shared" si="54"/>
        <v>300</v>
      </c>
      <c r="L650" s="7"/>
      <c r="M650" s="8"/>
    </row>
    <row r="651" spans="2:13" ht="30.75" customHeight="1" outlineLevel="2" x14ac:dyDescent="0.25">
      <c r="B651" s="15" t="s">
        <v>638</v>
      </c>
      <c r="C651" s="6" t="s">
        <v>437</v>
      </c>
      <c r="D651" s="6" t="s">
        <v>438</v>
      </c>
      <c r="E651" s="6" t="s">
        <v>468</v>
      </c>
      <c r="F651" s="6" t="s">
        <v>439</v>
      </c>
      <c r="G651" s="6">
        <v>1</v>
      </c>
      <c r="H651" s="5">
        <v>150</v>
      </c>
      <c r="I651" s="5">
        <f t="shared" si="52"/>
        <v>300</v>
      </c>
      <c r="J651" s="5">
        <f t="shared" si="53"/>
        <v>150</v>
      </c>
      <c r="K651" s="5">
        <f t="shared" si="54"/>
        <v>300</v>
      </c>
      <c r="L651" s="7"/>
      <c r="M651" s="8"/>
    </row>
    <row r="652" spans="2:13" ht="30.75" customHeight="1" outlineLevel="2" x14ac:dyDescent="0.25">
      <c r="B652" s="15" t="s">
        <v>638</v>
      </c>
      <c r="C652" s="6">
        <v>3306</v>
      </c>
      <c r="D652" s="6" t="s">
        <v>440</v>
      </c>
      <c r="E652" s="6" t="s">
        <v>468</v>
      </c>
      <c r="F652" s="6" t="s">
        <v>512</v>
      </c>
      <c r="G652" s="6">
        <v>1</v>
      </c>
      <c r="H652" s="5">
        <v>150</v>
      </c>
      <c r="I652" s="5">
        <f t="shared" si="52"/>
        <v>300</v>
      </c>
      <c r="J652" s="5">
        <f t="shared" si="53"/>
        <v>150</v>
      </c>
      <c r="K652" s="5">
        <f t="shared" si="54"/>
        <v>300</v>
      </c>
      <c r="L652" s="7"/>
      <c r="M652" s="8"/>
    </row>
    <row r="653" spans="2:13" ht="30.75" customHeight="1" outlineLevel="2" x14ac:dyDescent="0.25">
      <c r="B653" s="15" t="s">
        <v>638</v>
      </c>
      <c r="C653" s="6">
        <v>3310</v>
      </c>
      <c r="D653" s="6" t="s">
        <v>441</v>
      </c>
      <c r="E653" s="6" t="s">
        <v>468</v>
      </c>
      <c r="F653" s="6" t="s">
        <v>495</v>
      </c>
      <c r="G653" s="6">
        <v>1</v>
      </c>
      <c r="H653" s="5">
        <v>150</v>
      </c>
      <c r="I653" s="5">
        <f t="shared" si="52"/>
        <v>300</v>
      </c>
      <c r="J653" s="5">
        <f t="shared" si="53"/>
        <v>150</v>
      </c>
      <c r="K653" s="5">
        <f t="shared" si="54"/>
        <v>300</v>
      </c>
      <c r="L653" s="7"/>
      <c r="M653" s="8"/>
    </row>
    <row r="654" spans="2:13" ht="30.75" customHeight="1" outlineLevel="2" collapsed="1" x14ac:dyDescent="0.25">
      <c r="B654" s="15" t="s">
        <v>492</v>
      </c>
      <c r="C654" s="6" t="s">
        <v>442</v>
      </c>
      <c r="D654" s="6" t="s">
        <v>443</v>
      </c>
      <c r="E654" s="6" t="s">
        <v>468</v>
      </c>
      <c r="F654" s="6" t="s">
        <v>473</v>
      </c>
      <c r="G654" s="6">
        <v>1</v>
      </c>
      <c r="H654" s="5">
        <v>30</v>
      </c>
      <c r="I654" s="5">
        <f t="shared" si="52"/>
        <v>60</v>
      </c>
      <c r="J654" s="5">
        <f t="shared" si="53"/>
        <v>30</v>
      </c>
      <c r="K654" s="5">
        <f t="shared" si="54"/>
        <v>60</v>
      </c>
      <c r="L654" s="7"/>
      <c r="M654" s="8"/>
    </row>
    <row r="655" spans="2:13" ht="30.75" customHeight="1" outlineLevel="2" collapsed="1" x14ac:dyDescent="0.25">
      <c r="B655" s="15" t="s">
        <v>492</v>
      </c>
      <c r="C655" s="6" t="s">
        <v>444</v>
      </c>
      <c r="D655" s="6" t="s">
        <v>445</v>
      </c>
      <c r="E655" s="6" t="s">
        <v>82</v>
      </c>
      <c r="F655" s="6" t="s">
        <v>485</v>
      </c>
      <c r="G655" s="6">
        <v>1</v>
      </c>
      <c r="H655" s="5">
        <v>25</v>
      </c>
      <c r="I655" s="5">
        <f t="shared" si="52"/>
        <v>50</v>
      </c>
      <c r="J655" s="5">
        <f t="shared" si="53"/>
        <v>25</v>
      </c>
      <c r="K655" s="5">
        <f t="shared" si="54"/>
        <v>50</v>
      </c>
      <c r="L655" s="7"/>
      <c r="M655" s="8"/>
    </row>
    <row r="656" spans="2:13" ht="30.75" customHeight="1" outlineLevel="2" collapsed="1" x14ac:dyDescent="0.25">
      <c r="B656" s="15" t="s">
        <v>492</v>
      </c>
      <c r="C656" s="6" t="s">
        <v>446</v>
      </c>
      <c r="D656" s="6" t="s">
        <v>447</v>
      </c>
      <c r="E656" s="6" t="s">
        <v>553</v>
      </c>
      <c r="F656" s="6" t="s">
        <v>491</v>
      </c>
      <c r="G656" s="6">
        <v>1</v>
      </c>
      <c r="H656" s="5">
        <v>22</v>
      </c>
      <c r="I656" s="5">
        <f t="shared" si="52"/>
        <v>44</v>
      </c>
      <c r="J656" s="5">
        <f t="shared" si="53"/>
        <v>22</v>
      </c>
      <c r="K656" s="5">
        <f t="shared" si="54"/>
        <v>44</v>
      </c>
      <c r="L656" s="7"/>
      <c r="M656" s="8"/>
    </row>
    <row r="657" spans="2:13" ht="30.75" customHeight="1" outlineLevel="2" collapsed="1" x14ac:dyDescent="0.25">
      <c r="B657" s="15" t="s">
        <v>582</v>
      </c>
      <c r="C657" s="16" t="s">
        <v>448</v>
      </c>
      <c r="D657" s="6" t="s">
        <v>584</v>
      </c>
      <c r="E657" s="6" t="s">
        <v>468</v>
      </c>
      <c r="F657" s="6" t="s">
        <v>508</v>
      </c>
      <c r="G657" s="6">
        <v>1</v>
      </c>
      <c r="H657" s="5">
        <v>20</v>
      </c>
      <c r="I657" s="5">
        <f t="shared" si="52"/>
        <v>40</v>
      </c>
      <c r="J657" s="5">
        <f t="shared" si="53"/>
        <v>20</v>
      </c>
      <c r="K657" s="5">
        <f t="shared" si="54"/>
        <v>40</v>
      </c>
      <c r="L657" s="7"/>
      <c r="M657" s="8"/>
    </row>
    <row r="658" spans="2:13" ht="30.75" customHeight="1" outlineLevel="2" collapsed="1" x14ac:dyDescent="0.25">
      <c r="B658" s="15" t="s">
        <v>582</v>
      </c>
      <c r="C658" s="16" t="s">
        <v>449</v>
      </c>
      <c r="D658" s="6" t="s">
        <v>450</v>
      </c>
      <c r="E658" s="6" t="s">
        <v>468</v>
      </c>
      <c r="F658" s="6" t="s">
        <v>491</v>
      </c>
      <c r="G658" s="6">
        <v>1</v>
      </c>
      <c r="H658" s="5">
        <v>20</v>
      </c>
      <c r="I658" s="5">
        <f t="shared" si="52"/>
        <v>40</v>
      </c>
      <c r="J658" s="5">
        <f t="shared" si="53"/>
        <v>20</v>
      </c>
      <c r="K658" s="5">
        <f t="shared" si="54"/>
        <v>40</v>
      </c>
      <c r="L658" s="7"/>
      <c r="M658" s="8"/>
    </row>
    <row r="659" spans="2:13" ht="30.75" customHeight="1" outlineLevel="2" collapsed="1" x14ac:dyDescent="0.25">
      <c r="B659" s="15" t="s">
        <v>582</v>
      </c>
      <c r="C659" s="16" t="s">
        <v>451</v>
      </c>
      <c r="D659" s="6" t="s">
        <v>452</v>
      </c>
      <c r="E659" s="6" t="s">
        <v>468</v>
      </c>
      <c r="F659" s="6" t="s">
        <v>473</v>
      </c>
      <c r="G659" s="6">
        <v>1</v>
      </c>
      <c r="H659" s="5">
        <v>50</v>
      </c>
      <c r="I659" s="5">
        <f t="shared" si="52"/>
        <v>100</v>
      </c>
      <c r="J659" s="5">
        <f t="shared" si="53"/>
        <v>50</v>
      </c>
      <c r="K659" s="5">
        <f t="shared" si="54"/>
        <v>100</v>
      </c>
      <c r="L659" s="7"/>
      <c r="M659" s="8"/>
    </row>
    <row r="660" spans="2:13" outlineLevel="1" x14ac:dyDescent="0.25">
      <c r="B660" s="9">
        <f>SUBTOTAL(9,B2:B659)</f>
        <v>0</v>
      </c>
      <c r="C660" s="10"/>
      <c r="D660" s="9" t="s">
        <v>453</v>
      </c>
      <c r="E660" s="10"/>
      <c r="F660" s="10"/>
      <c r="G660" s="10"/>
      <c r="H660" s="11"/>
      <c r="I660" s="11"/>
      <c r="J660" s="11"/>
      <c r="K660" s="11"/>
      <c r="L660" s="14"/>
    </row>
    <row r="661" spans="2:13" ht="30.6" customHeight="1" x14ac:dyDescent="0.3">
      <c r="G661" s="20">
        <f>SUM(G3:G660)</f>
        <v>4703</v>
      </c>
      <c r="H661" s="21"/>
      <c r="I661" s="21"/>
      <c r="J661" s="21">
        <f>SUM(J3:J660)</f>
        <v>230935.5</v>
      </c>
      <c r="K661" s="21">
        <f>SUM(K3:K660)</f>
        <v>461611</v>
      </c>
    </row>
  </sheetData>
  <autoFilter ref="B1:L661">
    <sortState ref="B2:L1242">
      <sortCondition descending="1" ref="G1"/>
    </sortState>
  </autoFilter>
  <phoneticPr fontId="4" type="noConversion"/>
  <pageMargins left="0.17" right="0.4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/>
  <cp:lastPrinted>2016-03-15T17:57:22Z</cp:lastPrinted>
  <dcterms:created xsi:type="dcterms:W3CDTF">2013-10-16T00:42:26Z</dcterms:created>
  <dcterms:modified xsi:type="dcterms:W3CDTF">2017-04-19T11:23:21Z</dcterms:modified>
</cp:coreProperties>
</file>